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d.docs.live.net/f1262eaf22d3f8f5/Conferences/2021改訂ERCP後膵炎診療ガイドライン/エビデンス評価シート/"/>
    </mc:Choice>
  </mc:AlternateContent>
  <xr:revisionPtr revIDLastSave="202" documentId="8_{918316D7-418A-4C40-B155-61B995C348AB}" xr6:coauthVersionLast="47" xr6:coauthVersionMax="47" xr10:uidLastSave="{BE34452B-A2A2-457F-831C-941BD7E4F7AE}"/>
  <bookViews>
    <workbookView xWindow="11090" yWindow="4180" windowWidth="25510" windowHeight="16730" xr2:uid="{97904896-448C-4ED9-BDA9-AF4A898CB2E8}"/>
  </bookViews>
  <sheets>
    <sheet name="個別診断研究_binom" sheetId="1" r:id="rId1"/>
    <sheet name="診断精度エビデンス総体" sheetId="2" r:id="rId2"/>
    <sheet name="個別診断研究_with mada" sheetId="5" r:id="rId3"/>
  </sheets>
  <definedNames>
    <definedName name="_xlnm.Print_Area" localSheetId="0">個別診断研究_binom!$A$2:$AE$28</definedName>
    <definedName name="_xlnm.Print_Area" localSheetId="2">'個別診断研究_with mada'!$A$2:$AK$31</definedName>
    <definedName name="_xlnm.Print_Area" localSheetId="1">診断精度エビデンス総体!$A$2:$V$16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19" i="1" l="1"/>
  <c r="AA19" i="1"/>
  <c r="AB18" i="1"/>
  <c r="AA18" i="1"/>
  <c r="AB17" i="1"/>
  <c r="AA17" i="1"/>
  <c r="AB16" i="1"/>
  <c r="AA16" i="1"/>
  <c r="AB15" i="1"/>
  <c r="AA15" i="1"/>
  <c r="AB14" i="1"/>
  <c r="AA14" i="1"/>
  <c r="AB13" i="1"/>
  <c r="AA13" i="1"/>
  <c r="W22" i="5"/>
  <c r="X22" i="5" s="1"/>
  <c r="U22" i="5"/>
  <c r="V22" i="5" s="1"/>
  <c r="W21" i="5"/>
  <c r="X21" i="5" s="1"/>
  <c r="U21" i="5"/>
  <c r="V21" i="5" s="1"/>
  <c r="W20" i="5"/>
  <c r="X20" i="5" s="1"/>
  <c r="U20" i="5"/>
  <c r="V20" i="5" s="1"/>
  <c r="W19" i="5"/>
  <c r="X19" i="5" s="1"/>
  <c r="U19" i="5"/>
  <c r="V19" i="5" s="1"/>
  <c r="W18" i="5"/>
  <c r="X18" i="5" s="1"/>
  <c r="U18" i="5"/>
  <c r="V18" i="5" s="1"/>
  <c r="W17" i="5"/>
  <c r="X17" i="5" s="1"/>
  <c r="U17" i="5"/>
  <c r="V17" i="5" s="1"/>
  <c r="W16" i="5"/>
  <c r="X16" i="5" s="1"/>
  <c r="U16" i="5"/>
  <c r="V16" i="5" s="1"/>
  <c r="W15" i="5"/>
  <c r="X15" i="5" s="1"/>
  <c r="U15" i="5"/>
  <c r="V15" i="5" s="1"/>
  <c r="W14" i="5"/>
  <c r="X14" i="5" s="1"/>
  <c r="U14" i="5"/>
  <c r="V14" i="5" s="1"/>
  <c r="W13" i="5"/>
  <c r="X13" i="5" s="1"/>
  <c r="U13" i="5"/>
  <c r="V13"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Toshio Morizane</author>
  </authors>
  <commentList>
    <comment ref="R1" authorId="0" shapeId="0" xr:uid="{D36E63B1-189C-4A5F-99F3-A229BE319823}">
      <text>
        <r>
          <rPr>
            <b/>
            <sz val="9"/>
            <color indexed="81"/>
            <rFont val="MS P ゴシック"/>
            <family val="3"/>
            <charset val="128"/>
          </rPr>
          <t>一つの診断法に関する診断精度研究のメタアナリシス：RでStep 0-1のスクリプト実行後、結果がクリップボードに格納されているので、セルU13に張り付けると、研究ごとの有病率、感度、特異度の値が書き込まれる。</t>
        </r>
      </text>
    </comment>
    <comment ref="U1" authorId="0" shapeId="0" xr:uid="{430A72BD-5BCC-4E8D-9AAA-0231D388A195}">
      <text>
        <r>
          <rPr>
            <b/>
            <sz val="9"/>
            <color indexed="81"/>
            <rFont val="MS P ゴシック"/>
            <family val="3"/>
            <charset val="128"/>
          </rPr>
          <t>セルU2, U3二つを選択してコピーし、Ｒの新しいスクリプトのエディタに貼り付ける。</t>
        </r>
      </text>
    </comment>
    <comment ref="Y1" authorId="0" shapeId="0" xr:uid="{02A68A2E-EF57-4CD5-B0B6-981EC35B988D}">
      <text>
        <r>
          <rPr>
            <b/>
            <sz val="9"/>
            <color indexed="81"/>
            <rFont val="MS P ゴシック"/>
            <family val="3"/>
            <charset val="128"/>
          </rPr>
          <t>二つの診断法を比較する診断精度研究のメタアナリシス：
まずStep 1をRで最初に実行する。
データはひとつの診断法について一つのシートに用意しておく。間接比較の研究の場合、診断法1の研究を一つのシートに、診断法2の研究を別のシートにデータを用意する。間接比較の研究しかない場合は、診断法１のデータをコピー後Step 2-1を実行し、診断法2のデータをコピー後Step 2-2を実行し、Step 2-3, 2-4はスキップして、Step 3を実行する。
間接比較の研究に加え、直接比較の研究（同じ対象者で二つの診断法を実施し比較する研究）も含める場合は、診断法１の研究をひとつのシートに、診断法２の研究を別のシートに用意しておき、上記のStep 2-1, 2-2の実行後、直接比較の診断法1のデータをコピー後Step 2-3を実行し、直接比較の診断法2のデータをコピー後Step 2-3を実行してからStep 3を実行する。
直接比較だけの研究のメタアナリシスの場合は、Step 1の実行後、Step 2-1, 2-2の実行はスキップして、診断１のデータをコピー後Step 2-3,診断法２のデータをコピー後Step 2-4を実行する。その後に、Step 3を実行する。
必要なパッケージはlme4, lmtest, optimx, dfoptim, （tcltk2）</t>
        </r>
      </text>
    </comment>
    <comment ref="Z1" authorId="0" shapeId="0" xr:uid="{0B839AAB-4BFB-46F5-BCC8-78BEA81C0C68}">
      <text>
        <r>
          <rPr>
            <b/>
            <sz val="9"/>
            <color indexed="81"/>
            <rFont val="MS P ゴシック"/>
            <family val="3"/>
            <charset val="128"/>
          </rPr>
          <t>セルZ1からZ6 までを選択して、コピーし、Rの新規スクリプトに貼り付けて使用する。</t>
        </r>
      </text>
    </comment>
    <comment ref="AB1" authorId="0" shapeId="0" xr:uid="{E12716C2-DF9C-4BA6-8731-3D2391B78783}">
      <text>
        <r>
          <rPr>
            <b/>
            <sz val="9"/>
            <color indexed="81"/>
            <rFont val="MS P ゴシック"/>
            <family val="3"/>
            <charset val="128"/>
          </rPr>
          <t>必要なパッケージをまだインストールしていない場合、最初にこのスクリプトを実行する。（インターネット接続環境で）。</t>
        </r>
      </text>
    </comment>
    <comment ref="R2" authorId="0" shapeId="0" xr:uid="{75DB061A-66F2-4DB9-AAF3-AE9A6B04247B}">
      <text>
        <r>
          <rPr>
            <b/>
            <sz val="9"/>
            <color indexed="81"/>
            <rFont val="MS P ゴシック"/>
            <family val="3"/>
            <charset val="128"/>
          </rPr>
          <t>一つの診断法に関する診断精度研究のメタアナリシス：Rでステップ0-1に続いて、0-2を実行後、結果がクリップボードに格納されているので、どこか空いているエリアのセルの貼り付ける（１２行ｘ６列）。（RevManでSROCプロット作成に必要なデータを含む）。</t>
        </r>
      </text>
    </comment>
    <comment ref="Y2" authorId="0" shapeId="0" xr:uid="{3A03223D-EE4D-4D7E-BCD1-6C9A28061131}">
      <text>
        <r>
          <rPr>
            <b/>
            <sz val="9"/>
            <color indexed="81"/>
            <rFont val="MS P ゴシック"/>
            <family val="3"/>
            <charset val="128"/>
          </rPr>
          <t>間接比較する診断法1のデータをシートから選択・コピーしてから、Rでこのスクリプトを実行する。
☆☆☆同じ対象で2つの診断法を比較した研究は直接比較のデータとして、別シートに入力しておき、Step 2-3およびStep 2-4でデータを取り込む。また、間接比較のデータだけの場合は、Step 2-3, Step 2-4はスキップして、Step 3を実行する。逆に直接比較のデータだけを解析したい場合は、Step 2-1, Step 2-2はスキップする。
★★★すでにデータを取り込んだ後、新たな解析をしたい場合は、Step 1から実行する必要がある。</t>
        </r>
      </text>
    </comment>
    <comment ref="Y3" authorId="0" shapeId="0" xr:uid="{569B68DA-9816-4607-A29B-74823BAA974B}">
      <text>
        <r>
          <rPr>
            <b/>
            <sz val="9"/>
            <color indexed="81"/>
            <rFont val="MS P ゴシック"/>
            <family val="3"/>
            <charset val="128"/>
          </rPr>
          <t>間接比較する診断法2のデータをシートから選択・コピーしてから、Rでこのスクリプトを実行する。</t>
        </r>
      </text>
    </comment>
    <comment ref="Y4" authorId="0" shapeId="0" xr:uid="{565EFEA8-EE8E-4937-B385-D0EC4F935007}">
      <text>
        <r>
          <rPr>
            <b/>
            <sz val="9"/>
            <color indexed="81"/>
            <rFont val="MS P ゴシック"/>
            <family val="3"/>
            <charset val="128"/>
          </rPr>
          <t>直接比較した診断法1のデータをシートから選択・コピーしてから、Rでこのスクリプトを実行する。</t>
        </r>
      </text>
    </comment>
    <comment ref="A5" authorId="0" shapeId="0" xr:uid="{5636D578-9A03-4172-B066-A24D302EDD40}">
      <text>
        <r>
          <rPr>
            <b/>
            <sz val="9"/>
            <color indexed="81"/>
            <rFont val="MS P ゴシック"/>
            <family val="3"/>
            <charset val="128"/>
          </rPr>
          <t>メタアナリシスのために必須のデータはインデックス検査、研究コード、TP, FP, FN, TN。</t>
        </r>
      </text>
    </comment>
    <comment ref="Y5" authorId="0" shapeId="0" xr:uid="{1849F0B0-79C6-4B83-99D9-E2F8F967A25E}">
      <text>
        <r>
          <rPr>
            <b/>
            <sz val="9"/>
            <color indexed="81"/>
            <rFont val="MS P ゴシック"/>
            <family val="3"/>
            <charset val="128"/>
          </rPr>
          <t>直接比較した診断法2のデータをシートから選択・コピーしてから、Rでこのスクリプトを実行する。</t>
        </r>
      </text>
    </comment>
    <comment ref="Y6" authorId="0" shapeId="0" xr:uid="{1B959BA0-D2A3-448A-82E9-78D476A9E010}">
      <text>
        <r>
          <rPr>
            <b/>
            <sz val="9"/>
            <color indexed="81"/>
            <rFont val="MS P ゴシック"/>
            <family val="3"/>
            <charset val="128"/>
          </rPr>
          <t>Step2でデータをクリップボード経由で取り込ませたあと、実行する。</t>
        </r>
      </text>
    </comment>
    <comment ref="U12" authorId="0" shapeId="0" xr:uid="{51897D15-5A6F-4870-AB08-22D3BA0F4D10}">
      <text>
        <r>
          <rPr>
            <b/>
            <sz val="9"/>
            <color indexed="81"/>
            <rFont val="MS P ゴシック"/>
            <family val="3"/>
            <charset val="128"/>
          </rPr>
          <t>ゼロイベントの場合Quigley J 2011, PMID: 21232065の方法で分散、重みを計算。V=1/2.5N
メタアナリシスは分散逆数法で固定効果モデルによる。</t>
        </r>
      </text>
    </comment>
    <comment ref="AA12" authorId="0" shapeId="0" xr:uid="{D09BD7AE-A68B-45D7-86F0-D1BAD857906B}">
      <text>
        <r>
          <rPr>
            <b/>
            <sz val="9"/>
            <color indexed="81"/>
            <rFont val="MS P ゴシック"/>
            <family val="3"/>
            <charset val="128"/>
          </rPr>
          <t>p ± 1.96√[p
(1-p)/N]で計算。Zero eventの場合は3/Nで計算（Eypasch E, et al.PMID: 7663258）。</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Toshio Morizane</author>
  </authors>
  <commentList>
    <comment ref="V1" authorId="0" shapeId="0" xr:uid="{6990EF11-408E-4232-AE09-560E49EAB46E}">
      <text>
        <r>
          <rPr>
            <sz val="9"/>
            <color indexed="81"/>
            <rFont val="MS P ゴシック"/>
            <family val="3"/>
            <charset val="128"/>
          </rPr>
          <t xml:space="preserve"> Rを起動しておいて、セルW2をコピーして、Rに戻り、ファイルメニューから新しいスクリプトを開き、エディタに貼り付ける。
 インデックス検査、TP, FP, FN, TNを入力し、セルA3からカラムTのTNのデータの最後のセルまでの範囲を選択し、コピー操作をする。Rに戻り、上記スクリプトの上にカーソルがあることを確認して実行ボタンをクリックする。
 感度、特異度、DORのForest plot、Bivariate modelのSROCプロット、Proportional hazards modelのSROCプロットが出力され、コンソールにはI2値も出力される。
 そのままこのシートのセルY13を選択して貼り付け操作をすると統合値も含めた結果が書き込まれる。</t>
        </r>
      </text>
    </comment>
    <comment ref="X1" authorId="0" shapeId="0" xr:uid="{8D5CC698-F0D1-44CD-9E58-BA3A67323DB3}">
      <text>
        <r>
          <rPr>
            <b/>
            <sz val="9"/>
            <color indexed="81"/>
            <rFont val="MS P ゴシック"/>
            <family val="3"/>
            <charset val="128"/>
          </rPr>
          <t>2つの診断法の感度、特異度の比較を行う。
 Rを起動しておき、セルY1～Y2を選択して、Rのエディタに貼り付ける。
 診断法1のデータを入力したシートのセルA3からカラムTのTNの最後のデータを含むセルまでの範囲を選択し、コピー操作を行う。
 Rに戻り、このスクリプト1を実行する。
 スクリプト１では解析結果の出力はまだ行われない。続いて、診断法2のシートから同じようにコピー操作を行ってから、Rでスクリプト2を実行すると結果が出力される。</t>
        </r>
      </text>
    </comment>
    <comment ref="AB1" authorId="0" shapeId="0" xr:uid="{DE7C5625-3EF5-425B-BFFD-27E5E17C3F2D}">
      <text>
        <r>
          <rPr>
            <b/>
            <sz val="9"/>
            <color indexed="81"/>
            <rFont val="MS P ゴシック"/>
            <family val="3"/>
            <charset val="128"/>
          </rPr>
          <t>必要なパッケージをまだインストールしていない場合、最初にこのスクリプトを実行する。（インターネット接続環境で）。</t>
        </r>
      </text>
    </comment>
    <comment ref="X2" authorId="0" shapeId="0" xr:uid="{6546EC84-5763-4B65-99DF-BEAF77898C26}">
      <text>
        <r>
          <rPr>
            <b/>
            <sz val="9"/>
            <color indexed="81"/>
            <rFont val="MS P ゴシック"/>
            <family val="3"/>
            <charset val="128"/>
          </rPr>
          <t>スクリプト1を実行後、診断法2のデータを入力したシートで、セルA3からカラムTのTNのデータを含む最後のセルまでの範囲を選択し、コピー操作を行う。
 Rに戻って、エディターのスクリプト2の上にカーソルがあることを確認し、実行ボタンをクリックする。
 診断法1と診断法2のSROCが一つのプロットに描画される。
 コンソールにはFixed-effects coefficientsに診断法のラベル名にtsens.およびtfpr.とついた行があり、そこのPr(&gt;|z|)の値が、それぞれ2つの診断法の感度および特異度のZ検定のP値である。</t>
        </r>
      </text>
    </comment>
    <comment ref="A5" authorId="0" shapeId="0" xr:uid="{D6F44554-6315-425B-AE69-D6F311F0871D}">
      <text>
        <r>
          <rPr>
            <b/>
            <sz val="9"/>
            <color indexed="81"/>
            <rFont val="MS P ゴシック"/>
            <family val="3"/>
            <charset val="128"/>
          </rPr>
          <t>メタアナリシスのために必須のデータはインデックス検査、研究コード、TP, FP, FN, TN。</t>
        </r>
      </text>
    </comment>
    <comment ref="V12" authorId="0" shapeId="0" xr:uid="{A56E4F87-4384-498A-82AD-084D498F691C}">
      <text>
        <r>
          <rPr>
            <sz val="9"/>
            <color indexed="81"/>
            <rFont val="MS P ゴシック"/>
            <family val="3"/>
            <charset val="128"/>
          </rPr>
          <t>p ± 1.96√[p
(1-p)/N]で計算。Zero eventの場合は3/Nで計算（Eypasch E, et al.PMID: 7663258）。</t>
        </r>
      </text>
    </comment>
    <comment ref="X12" authorId="0" shapeId="0" xr:uid="{9D9AB2C6-5336-4839-ABEC-8B886DDD862B}">
      <text>
        <r>
          <rPr>
            <b/>
            <sz val="9"/>
            <color indexed="81"/>
            <rFont val="MS P ゴシック"/>
            <family val="3"/>
            <charset val="128"/>
          </rPr>
          <t>p ± 1.96√[p
(1-p)/N]で計算。Zero eventの場合は3/Nで計算（Eypasch E, et al.PMID: 7663258）。</t>
        </r>
      </text>
    </comment>
    <comment ref="Y12" authorId="0" shapeId="0" xr:uid="{A8CE316C-387F-469E-B9B3-57263F0C740B}">
      <text>
        <r>
          <rPr>
            <b/>
            <sz val="9"/>
            <color indexed="81"/>
            <rFont val="MS P ゴシック"/>
            <family val="3"/>
            <charset val="128"/>
          </rPr>
          <t>感度、特異度、陽性尤度比、陰性尤度比、診断オッズ比はmadaの解析結果を用いることができる。</t>
        </r>
      </text>
    </comment>
    <comment ref="AI12" authorId="0" shapeId="0" xr:uid="{905C5533-4FE2-404E-92F3-1BEA52798370}">
      <text>
        <r>
          <rPr>
            <sz val="9"/>
            <color indexed="81"/>
            <rFont val="MS P ゴシック"/>
            <family val="3"/>
            <charset val="128"/>
          </rPr>
          <t xml:space="preserve">連続変数の場合でデータが得られ場合。不要の場合削除またはNAとする。P値はROC AUCに対するP値。
</t>
        </r>
      </text>
    </comment>
  </commentList>
</comments>
</file>

<file path=xl/sharedStrings.xml><?xml version="1.0" encoding="utf-8"?>
<sst xmlns="http://schemas.openxmlformats.org/spreadsheetml/2006/main" count="199" uniqueCount="93">
  <si>
    <t>目次に戻る</t>
    <rPh sb="0" eb="2">
      <t>モクジ</t>
    </rPh>
    <rPh sb="3" eb="4">
      <t>モド</t>
    </rPh>
    <phoneticPr fontId="2"/>
  </si>
  <si>
    <t>評価シート＿診断精度研究用</t>
    <rPh sb="0" eb="2">
      <t>ヒョウカ</t>
    </rPh>
    <rPh sb="6" eb="8">
      <t>シンダン</t>
    </rPh>
    <rPh sb="8" eb="10">
      <t>セイド</t>
    </rPh>
    <rPh sb="10" eb="13">
      <t>ケンキュウヨウ</t>
    </rPh>
    <phoneticPr fontId="6"/>
  </si>
  <si>
    <t>CQ</t>
    <phoneticPr fontId="6"/>
  </si>
  <si>
    <t>*バイアスリスク、非直接性</t>
    <rPh sb="9" eb="10">
      <t>ヒ</t>
    </rPh>
    <rPh sb="10" eb="13">
      <t>チョクセツセイ</t>
    </rPh>
    <phoneticPr fontId="6"/>
  </si>
  <si>
    <t>対象</t>
    <rPh sb="0" eb="2">
      <t>タイショウ</t>
    </rPh>
    <phoneticPr fontId="6"/>
  </si>
  <si>
    <t>各項目の評価は”高(-2)”、”中/疑い(-1)”、”低(0)”の3段階</t>
    <rPh sb="0" eb="1">
      <t>カク</t>
    </rPh>
    <rPh sb="1" eb="3">
      <t>コウモク</t>
    </rPh>
    <rPh sb="4" eb="6">
      <t>ヒョウカ</t>
    </rPh>
    <rPh sb="16" eb="17">
      <t>チュウ</t>
    </rPh>
    <rPh sb="18" eb="19">
      <t>ウタガ</t>
    </rPh>
    <phoneticPr fontId="6"/>
  </si>
  <si>
    <t>インデックス検査</t>
    <rPh sb="6" eb="8">
      <t>ケンサ</t>
    </rPh>
    <phoneticPr fontId="6"/>
  </si>
  <si>
    <t>まとめは”高(-2)”、”中(-1)”、”低(0)”の3段階でエビデンス総体に反映させる</t>
    <rPh sb="5" eb="6">
      <t>タカ</t>
    </rPh>
    <rPh sb="13" eb="14">
      <t>チュウ</t>
    </rPh>
    <rPh sb="21" eb="22">
      <t>テイ</t>
    </rPh>
    <rPh sb="28" eb="30">
      <t>ダンカイ</t>
    </rPh>
    <rPh sb="36" eb="38">
      <t>ソウタイ</t>
    </rPh>
    <rPh sb="39" eb="41">
      <t>ハンエイ</t>
    </rPh>
    <phoneticPr fontId="6"/>
  </si>
  <si>
    <t>対照</t>
    <rPh sb="0" eb="2">
      <t>タイショウ</t>
    </rPh>
    <phoneticPr fontId="6"/>
  </si>
  <si>
    <t>参照基準</t>
    <rPh sb="0" eb="2">
      <t>サンショウ</t>
    </rPh>
    <rPh sb="2" eb="4">
      <t>キジュン</t>
    </rPh>
    <phoneticPr fontId="6"/>
  </si>
  <si>
    <t>まとめは”高(+2)”、”中(+1)”、”低(0)”の3段階でエビデンス総体に反映させる</t>
    <rPh sb="5" eb="6">
      <t>タカ</t>
    </rPh>
    <rPh sb="13" eb="14">
      <t>チュウ</t>
    </rPh>
    <rPh sb="21" eb="22">
      <t>テイ</t>
    </rPh>
    <rPh sb="28" eb="30">
      <t>ダンカイ</t>
    </rPh>
    <rPh sb="36" eb="38">
      <t>ソウタイ</t>
    </rPh>
    <rPh sb="39" eb="41">
      <t>ハンエイ</t>
    </rPh>
    <phoneticPr fontId="6"/>
  </si>
  <si>
    <t>各アウトカムごとに別紙にまとめる</t>
    <rPh sb="0" eb="1">
      <t>カク</t>
    </rPh>
    <rPh sb="9" eb="11">
      <t>ベッシ</t>
    </rPh>
    <phoneticPr fontId="6"/>
  </si>
  <si>
    <t>アウトカム</t>
    <phoneticPr fontId="6"/>
  </si>
  <si>
    <t>個別研究</t>
    <rPh sb="0" eb="2">
      <t>コベツ</t>
    </rPh>
    <rPh sb="2" eb="4">
      <t>ケンキュウ</t>
    </rPh>
    <phoneticPr fontId="6"/>
  </si>
  <si>
    <t>バイアスリスク*</t>
    <phoneticPr fontId="6"/>
  </si>
  <si>
    <t>選択バイアス</t>
    <rPh sb="0" eb="2">
      <t>センタク</t>
    </rPh>
    <phoneticPr fontId="6"/>
  </si>
  <si>
    <t>症例減少バイアス</t>
    <rPh sb="0" eb="2">
      <t>ショウレイ</t>
    </rPh>
    <rPh sb="2" eb="4">
      <t>ゲンショウ</t>
    </rPh>
    <phoneticPr fontId="6"/>
  </si>
  <si>
    <t>フローとタイミング</t>
    <phoneticPr fontId="6"/>
  </si>
  <si>
    <t>その他</t>
    <rPh sb="2" eb="3">
      <t>ホカ</t>
    </rPh>
    <phoneticPr fontId="6"/>
  </si>
  <si>
    <t>非直接性*</t>
    <rPh sb="0" eb="1">
      <t>ヒ</t>
    </rPh>
    <rPh sb="1" eb="4">
      <t>チョクセツセイ</t>
    </rPh>
    <phoneticPr fontId="6"/>
  </si>
  <si>
    <t>人数</t>
    <rPh sb="0" eb="2">
      <t>ニンズウ</t>
    </rPh>
    <phoneticPr fontId="6"/>
  </si>
  <si>
    <t>研究コード</t>
    <rPh sb="0" eb="2">
      <t>ケンキュウ</t>
    </rPh>
    <phoneticPr fontId="6"/>
  </si>
  <si>
    <t>研究デザイン</t>
    <rPh sb="0" eb="2">
      <t>ケンキュウ</t>
    </rPh>
    <phoneticPr fontId="6"/>
  </si>
  <si>
    <t>参照スタンダード</t>
    <rPh sb="0" eb="2">
      <t>サンショウ</t>
    </rPh>
    <phoneticPr fontId="6"/>
  </si>
  <si>
    <t>臨床に即したランダム選択</t>
    <rPh sb="0" eb="2">
      <t>リンショウ</t>
    </rPh>
    <rPh sb="3" eb="4">
      <t>ソク</t>
    </rPh>
    <rPh sb="10" eb="12">
      <t>センタク</t>
    </rPh>
    <phoneticPr fontId="6"/>
  </si>
  <si>
    <t>盲検化</t>
    <rPh sb="0" eb="1">
      <t>モウ</t>
    </rPh>
    <rPh sb="1" eb="2">
      <t>ケン</t>
    </rPh>
    <rPh sb="2" eb="3">
      <t>カ</t>
    </rPh>
    <phoneticPr fontId="6"/>
  </si>
  <si>
    <t>不完全な参照基準</t>
    <rPh sb="0" eb="3">
      <t>フカンゼン</t>
    </rPh>
    <rPh sb="4" eb="6">
      <t>サンショウ</t>
    </rPh>
    <rPh sb="6" eb="8">
      <t>キジュン</t>
    </rPh>
    <phoneticPr fontId="6"/>
  </si>
  <si>
    <t>不完全な検査実施</t>
    <rPh sb="0" eb="3">
      <t>フカンゼン</t>
    </rPh>
    <rPh sb="4" eb="6">
      <t>ケンサ</t>
    </rPh>
    <rPh sb="6" eb="8">
      <t>ジッシ</t>
    </rPh>
    <phoneticPr fontId="6"/>
  </si>
  <si>
    <t>同時期に実施</t>
    <rPh sb="0" eb="3">
      <t>ドウジキ</t>
    </rPh>
    <rPh sb="4" eb="6">
      <t>ジッシ</t>
    </rPh>
    <phoneticPr fontId="6"/>
  </si>
  <si>
    <t>データ欠損など</t>
    <rPh sb="3" eb="5">
      <t>ケッソン</t>
    </rPh>
    <phoneticPr fontId="6"/>
  </si>
  <si>
    <t>まとめ</t>
    <phoneticPr fontId="6"/>
  </si>
  <si>
    <t>TP</t>
    <phoneticPr fontId="6"/>
  </si>
  <si>
    <t>FP</t>
    <phoneticPr fontId="6"/>
  </si>
  <si>
    <t>FN</t>
    <phoneticPr fontId="6"/>
  </si>
  <si>
    <t>TN</t>
    <phoneticPr fontId="6"/>
  </si>
  <si>
    <t>有病率</t>
    <rPh sb="0" eb="3">
      <t>ユウビョウリツ</t>
    </rPh>
    <phoneticPr fontId="6"/>
  </si>
  <si>
    <t>信頼区間</t>
    <rPh sb="0" eb="2">
      <t>シンライ</t>
    </rPh>
    <rPh sb="2" eb="4">
      <t>クカン</t>
    </rPh>
    <phoneticPr fontId="6"/>
  </si>
  <si>
    <t>感度</t>
    <rPh sb="0" eb="2">
      <t>カンド</t>
    </rPh>
    <phoneticPr fontId="6"/>
  </si>
  <si>
    <t>特異度</t>
    <rPh sb="0" eb="2">
      <t>トクイ</t>
    </rPh>
    <rPh sb="2" eb="3">
      <t>ド</t>
    </rPh>
    <phoneticPr fontId="6"/>
  </si>
  <si>
    <t>正診率</t>
    <rPh sb="0" eb="1">
      <t>セイ</t>
    </rPh>
    <rPh sb="1" eb="2">
      <t>シン</t>
    </rPh>
    <rPh sb="2" eb="3">
      <t>リツ</t>
    </rPh>
    <phoneticPr fontId="6"/>
  </si>
  <si>
    <t>ROC AUC</t>
    <phoneticPr fontId="6"/>
  </si>
  <si>
    <t>P値</t>
    <rPh sb="1" eb="2">
      <t>チ</t>
    </rPh>
    <phoneticPr fontId="6"/>
  </si>
  <si>
    <t>コメント（該当するセルに記入）</t>
    <rPh sb="5" eb="7">
      <t>ガイトウ</t>
    </rPh>
    <rPh sb="12" eb="14">
      <t>キニュウ</t>
    </rPh>
    <phoneticPr fontId="6"/>
  </si>
  <si>
    <t>評価シート＿診断精度エビデンス総体用</t>
    <rPh sb="0" eb="2">
      <t>ヒョウカ</t>
    </rPh>
    <rPh sb="6" eb="8">
      <t>シンダン</t>
    </rPh>
    <rPh sb="8" eb="10">
      <t>セイド</t>
    </rPh>
    <rPh sb="15" eb="17">
      <t>ソウタイ</t>
    </rPh>
    <rPh sb="17" eb="18">
      <t>ヨウ</t>
    </rPh>
    <phoneticPr fontId="6"/>
  </si>
  <si>
    <t>エビデンスの強さはRCTは”強(A）”からスタート、観察研究は弱（C)からスタート。</t>
    <rPh sb="6" eb="7">
      <t>ツヨ</t>
    </rPh>
    <rPh sb="14" eb="15">
      <t>キョウ</t>
    </rPh>
    <rPh sb="26" eb="30">
      <t>カンサツケンキュウ</t>
    </rPh>
    <rPh sb="31" eb="32">
      <t>ジャク</t>
    </rPh>
    <phoneticPr fontId="6"/>
  </si>
  <si>
    <t>介入</t>
    <rPh sb="0" eb="2">
      <t>カイニュウ</t>
    </rPh>
    <phoneticPr fontId="6"/>
  </si>
  <si>
    <t>*各ドメインは”高(-2)”、”疑い(-1)”、”低(0)”の3段階</t>
    <rPh sb="1" eb="2">
      <t>カク</t>
    </rPh>
    <rPh sb="16" eb="17">
      <t>ウタガ</t>
    </rPh>
    <phoneticPr fontId="6"/>
  </si>
  <si>
    <t>エビデンスの強さは”強(A)”、”中(B)”、”弱(C)”、”非常に弱(D)”の4段階</t>
    <rPh sb="6" eb="7">
      <t>ツヨ</t>
    </rPh>
    <rPh sb="10" eb="11">
      <t>キョウ</t>
    </rPh>
    <rPh sb="17" eb="18">
      <t>チュウ</t>
    </rPh>
    <rPh sb="24" eb="25">
      <t>ジャク</t>
    </rPh>
    <rPh sb="31" eb="33">
      <t>ヒジョウ</t>
    </rPh>
    <rPh sb="34" eb="35">
      <t>ジャク</t>
    </rPh>
    <rPh sb="41" eb="43">
      <t>ダンカイ</t>
    </rPh>
    <phoneticPr fontId="6"/>
  </si>
  <si>
    <t>重要性はアウトカムの重要性(1～9)</t>
    <rPh sb="0" eb="3">
      <t>ジュウヨウセイ</t>
    </rPh>
    <rPh sb="10" eb="13">
      <t>ジュウヨウセイ</t>
    </rPh>
    <phoneticPr fontId="6"/>
  </si>
  <si>
    <t>エビデンス総体</t>
    <rPh sb="5" eb="7">
      <t>ソウタイ</t>
    </rPh>
    <phoneticPr fontId="6"/>
  </si>
  <si>
    <t>バイアスリスク</t>
    <phoneticPr fontId="6"/>
  </si>
  <si>
    <t>非一貫性</t>
    <rPh sb="0" eb="1">
      <t>ヒ</t>
    </rPh>
    <rPh sb="1" eb="4">
      <t>イッカンセイ</t>
    </rPh>
    <phoneticPr fontId="6"/>
  </si>
  <si>
    <t>不精確</t>
    <rPh sb="0" eb="1">
      <t>フ</t>
    </rPh>
    <rPh sb="1" eb="3">
      <t>セイカク</t>
    </rPh>
    <phoneticPr fontId="6"/>
  </si>
  <si>
    <t>非直接性</t>
    <rPh sb="0" eb="1">
      <t>ヒ</t>
    </rPh>
    <rPh sb="1" eb="4">
      <t>チョクセツセイ</t>
    </rPh>
    <phoneticPr fontId="6"/>
  </si>
  <si>
    <t>その他（出版バイアスなど）</t>
    <rPh sb="2" eb="3">
      <t>ホカ</t>
    </rPh>
    <rPh sb="4" eb="6">
      <t>シュッパン</t>
    </rPh>
    <phoneticPr fontId="6"/>
  </si>
  <si>
    <t>エビデンスの強さ</t>
    <rPh sb="6" eb="7">
      <t>ツヨ</t>
    </rPh>
    <phoneticPr fontId="6"/>
  </si>
  <si>
    <t>重要度</t>
    <rPh sb="0" eb="3">
      <t>ジュウヨウド</t>
    </rPh>
    <phoneticPr fontId="6"/>
  </si>
  <si>
    <t>コメント</t>
    <phoneticPr fontId="6"/>
  </si>
  <si>
    <t xml:space="preserve"> </t>
    <phoneticPr fontId="2"/>
  </si>
  <si>
    <t xml:space="preserve"> </t>
    <phoneticPr fontId="1"/>
  </si>
  <si>
    <t>exdato=read.delim("clipboard",sep="\t",header=TRUE);source("https://stat.zanet.biz/useRs/scripts/dta_binom_one.R");</t>
  </si>
  <si>
    <t>source("https://stat.zanet.biz/useRs/scripts/dta_b_s_write.R");</t>
    <phoneticPr fontId="1"/>
  </si>
  <si>
    <t>Step 0-1:</t>
    <phoneticPr fontId="2"/>
  </si>
  <si>
    <t>Step 0-2:</t>
    <phoneticPr fontId="1"/>
  </si>
  <si>
    <t>Step 1:</t>
    <phoneticPr fontId="1"/>
  </si>
  <si>
    <t>source("https://stat.zanet.biz/useRs/scripts/dta_binom_two_1.R")</t>
    <phoneticPr fontId="1"/>
  </si>
  <si>
    <t>Instal packages:</t>
    <phoneticPr fontId="1"/>
  </si>
  <si>
    <t>packneed=c("lme4","lmtest","optimx","dfoptim","tcltk2","forestplot","PropCIs","msm");current=installed.packages();addpack=setdiff(packneed,rownames(current));url="https://cran.ism.ac.jp/";if(length(addpack)&gt;0){install.packages(addpack,repos=url)};if(length(addpack)==0){print("Already installed.")}</t>
    <phoneticPr fontId="1"/>
  </si>
  <si>
    <t>Step 2-1:</t>
    <phoneticPr fontId="1"/>
  </si>
  <si>
    <t>exdato=read.delim("clipboard",sep="\t",header=TRUE);source("https://stat.zanet.biz/useRs/scripts/dta_binom_two_2_1.R")</t>
    <phoneticPr fontId="1"/>
  </si>
  <si>
    <t>Step 2-2:</t>
    <phoneticPr fontId="1"/>
  </si>
  <si>
    <t>exdato=read.delim("clipboard",sep="\t",header=TRUE);source("https://stat.zanet.biz/useRs/scripts/dta_binom_two_2_2.R")</t>
    <phoneticPr fontId="1"/>
  </si>
  <si>
    <t>Step 2-3:</t>
    <phoneticPr fontId="1"/>
  </si>
  <si>
    <t>exdato=read.delim("clipboard",sep="\t",header=TRUE);source("https://stat.zanet.biz/useRs/scripts/dta_binom_two_2_3.R")</t>
    <phoneticPr fontId="1"/>
  </si>
  <si>
    <t>Step 2-4:</t>
    <phoneticPr fontId="1"/>
  </si>
  <si>
    <t>exdato=read.delim("clipboard",sep="\t",header=TRUE);source("https://stat.zanet.biz/useRs/scripts/dta_binom_two_2_4.R")</t>
    <phoneticPr fontId="1"/>
  </si>
  <si>
    <t>Step 3:</t>
    <phoneticPr fontId="1"/>
  </si>
  <si>
    <t>source("https://stat.zanet.biz/useRs/scripts/dta_binom_two_3.R")</t>
    <phoneticPr fontId="1"/>
  </si>
  <si>
    <t>Interviewer-administerd</t>
    <phoneticPr fontId="2"/>
  </si>
  <si>
    <t>Smoking</t>
    <phoneticPr fontId="2"/>
  </si>
  <si>
    <t>正診率</t>
    <rPh sb="0" eb="3">
      <t>セイシンリツ</t>
    </rPh>
    <phoneticPr fontId="6"/>
  </si>
  <si>
    <t>特異度</t>
    <rPh sb="0" eb="3">
      <t>トクイド</t>
    </rPh>
    <phoneticPr fontId="6"/>
  </si>
  <si>
    <t>陽性尤度比</t>
    <rPh sb="0" eb="5">
      <t>ヨウセイユウドヒ</t>
    </rPh>
    <phoneticPr fontId="2"/>
  </si>
  <si>
    <t>信頼区間</t>
    <rPh sb="0" eb="4">
      <t>シンライクカン</t>
    </rPh>
    <phoneticPr fontId="2"/>
  </si>
  <si>
    <t>陰性尤度比</t>
    <rPh sb="0" eb="2">
      <t>インセイ</t>
    </rPh>
    <rPh sb="2" eb="5">
      <t>ユウドヒ</t>
    </rPh>
    <phoneticPr fontId="2"/>
  </si>
  <si>
    <t>診断オッズ比（DOR）</t>
    <rPh sb="0" eb="2">
      <t>シンダン</t>
    </rPh>
    <rPh sb="5" eb="6">
      <t>ヒ</t>
    </rPh>
    <phoneticPr fontId="2"/>
  </si>
  <si>
    <t>スクリプト0：一つのSROC</t>
    <rPh sb="7" eb="8">
      <t>ヒト</t>
    </rPh>
    <phoneticPr fontId="2"/>
  </si>
  <si>
    <t>exdato=read.delim("clipboard",sep="\t",header=TRUE);source("https://stat.zanet.biz/useRs/scripts/to_mada.R");source("https://stat.zanet.biz/useRs/scripts/dta_ma_mada.R");summary(fit.reitsma);</t>
    <phoneticPr fontId="2"/>
  </si>
  <si>
    <t>スクリプト1：二つの比較Step1</t>
    <rPh sb="7" eb="8">
      <t>フタ</t>
    </rPh>
    <rPh sb="10" eb="12">
      <t>ヒカク</t>
    </rPh>
    <phoneticPr fontId="2"/>
  </si>
  <si>
    <t>exdato=read.delim("clipboard",sep="\t",header=TRUE);source("https://stat.zanet.biz/useRs/scripts/to_mada.R");source("https://stat.zanet.biz/useRs/scripts/for_test1_data.R")</t>
    <phoneticPr fontId="2"/>
  </si>
  <si>
    <t>packneed=c("mada");current=installed.packages();addpack=setdiff(packneed,rownames(current));url="https://cran.ism.ac.jp/";if(length(addpack)&gt;0){install.packages(addpack,repos=url)};if(length(addpack)==0){print("Already installed.")}</t>
    <phoneticPr fontId="1"/>
  </si>
  <si>
    <t>スクリプト2：二つの比較Step2</t>
    <rPh sb="7" eb="8">
      <t>フタ</t>
    </rPh>
    <rPh sb="10" eb="12">
      <t>ヒカク</t>
    </rPh>
    <phoneticPr fontId="2"/>
  </si>
  <si>
    <t>exdato=read.delim("clipboard",sep="\t",header=TRUE);source("https://stat.zanet.biz/useRs/scripts/to_mada.R");source("https://stat.zanet.biz/useRs/scripts/two_dta_ma_mada.R")</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</si>
</sst>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color theme="1"/>
      <name val="游ゴシック Medium"/>
      <family val="2"/>
      <charset val="128"/>
    </font>
    <font>
      <sz val="6"/>
      <name val="游ゴシック"/>
      <family val="2"/>
      <charset val="128"/>
      <scheme val="minor"/>
    </font>
    <font>
      <sz val="6"/>
      <name val="游ゴシック Medium"/>
      <family val="2"/>
      <charset val="128"/>
    </font>
    <font>
      <sz val="11"/>
      <name val="ＭＳ Ｐゴシック"/>
      <family val="3"/>
      <charset val="128"/>
    </font>
    <font>
      <sz val="10"/>
      <name val="ＭＳ Ｐゴシック"/>
      <family val="3"/>
      <charset val="128"/>
    </font>
    <font>
      <b/>
      <sz val="14"/>
      <name val="ＭＳ Ｐゴシック"/>
      <family val="3"/>
      <charset val="128"/>
    </font>
    <font>
      <sz val="6"/>
      <name val="ＭＳ Ｐゴシック"/>
      <family val="3"/>
      <charset val="128"/>
    </font>
    <font>
      <b/>
      <sz val="10"/>
      <name val="ＭＳ Ｐゴシック"/>
      <family val="3"/>
      <charset val="128"/>
    </font>
    <font>
      <sz val="8"/>
      <name val="ＭＳ Ｐゴシック"/>
      <family val="3"/>
      <charset val="128"/>
    </font>
    <font>
      <sz val="9"/>
      <name val="ＭＳ Ｐゴシック"/>
      <family val="3"/>
      <charset val="128"/>
    </font>
    <font>
      <sz val="9"/>
      <color indexed="81"/>
      <name val="MS P ゴシック"/>
      <family val="3"/>
      <charset val="128"/>
    </font>
    <font>
      <b/>
      <sz val="9"/>
      <color indexed="81"/>
      <name val="MS P ゴシック"/>
      <family val="3"/>
      <charset val="128"/>
    </font>
    <font>
      <sz val="10"/>
      <color theme="1"/>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indexed="31"/>
        <bgColor indexed="64"/>
      </patternFill>
    </fill>
    <fill>
      <patternFill patternType="solid">
        <fgColor indexed="41"/>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7" tint="0.79998168889431442"/>
        <bgColor indexed="64"/>
      </patternFill>
    </fill>
  </fills>
  <borders count="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0" fontId="3" fillId="0" borderId="0">
      <alignment vertical="center"/>
    </xf>
  </cellStyleXfs>
  <cellXfs count="62">
    <xf numFmtId="0" fontId="0" fillId="0" borderId="0" xfId="0">
      <alignment vertical="center"/>
    </xf>
    <xf numFmtId="0" fontId="4" fillId="0" borderId="0" xfId="1" applyFont="1">
      <alignment vertical="center"/>
    </xf>
    <xf numFmtId="0" fontId="5" fillId="0" borderId="0" xfId="1" applyFont="1">
      <alignment vertical="center"/>
    </xf>
    <xf numFmtId="0" fontId="4" fillId="0" borderId="4" xfId="1" applyFont="1" applyBorder="1">
      <alignment vertical="center"/>
    </xf>
    <xf numFmtId="0" fontId="3" fillId="0" borderId="4" xfId="1" applyBorder="1">
      <alignment vertical="center"/>
    </xf>
    <xf numFmtId="0" fontId="4" fillId="2" borderId="0" xfId="1" applyFont="1" applyFill="1">
      <alignment vertical="center"/>
    </xf>
    <xf numFmtId="0" fontId="4" fillId="0" borderId="0" xfId="1" applyFont="1" applyAlignment="1">
      <alignment horizontal="right" vertical="center"/>
    </xf>
    <xf numFmtId="49" fontId="4" fillId="0" borderId="0" xfId="1" applyNumberFormat="1" applyFont="1">
      <alignment vertical="center"/>
    </xf>
    <xf numFmtId="49" fontId="4" fillId="0" borderId="0" xfId="1" applyNumberFormat="1" applyFont="1" applyAlignment="1">
      <alignment vertical="center" wrapText="1"/>
    </xf>
    <xf numFmtId="49" fontId="7" fillId="0" borderId="0" xfId="1" applyNumberFormat="1" applyFont="1" applyAlignment="1">
      <alignment horizontal="left" vertical="center"/>
    </xf>
    <xf numFmtId="49" fontId="8" fillId="2" borderId="4" xfId="1" applyNumberFormat="1" applyFont="1" applyFill="1" applyBorder="1" applyAlignment="1">
      <alignment vertical="center" wrapText="1"/>
    </xf>
    <xf numFmtId="0" fontId="3" fillId="0" borderId="0" xfId="1" applyAlignment="1">
      <alignment vertical="center" wrapText="1"/>
    </xf>
    <xf numFmtId="49" fontId="4" fillId="0" borderId="4" xfId="1" applyNumberFormat="1" applyFont="1" applyBorder="1" applyAlignment="1">
      <alignment vertical="center" wrapText="1"/>
    </xf>
    <xf numFmtId="0" fontId="4" fillId="0" borderId="4" xfId="1" applyFont="1" applyBorder="1" applyAlignment="1">
      <alignment vertical="center" wrapText="1"/>
    </xf>
    <xf numFmtId="0" fontId="8" fillId="0" borderId="4" xfId="1" applyFont="1" applyBorder="1" applyAlignment="1">
      <alignment vertical="center" wrapText="1"/>
    </xf>
    <xf numFmtId="49" fontId="8" fillId="0" borderId="4" xfId="1" applyNumberFormat="1" applyFont="1" applyBorder="1" applyAlignment="1">
      <alignment vertical="center" wrapText="1"/>
    </xf>
    <xf numFmtId="49" fontId="8" fillId="0" borderId="1" xfId="1" applyNumberFormat="1" applyFont="1" applyBorder="1" applyAlignment="1">
      <alignment vertical="center" wrapText="1"/>
    </xf>
    <xf numFmtId="49" fontId="9" fillId="0" borderId="1" xfId="1" applyNumberFormat="1" applyFont="1" applyBorder="1" applyAlignment="1">
      <alignment vertical="center" wrapText="1"/>
    </xf>
    <xf numFmtId="49" fontId="4" fillId="0" borderId="6" xfId="1" applyNumberFormat="1" applyFont="1" applyBorder="1" applyAlignment="1">
      <alignment vertical="center" wrapText="1"/>
    </xf>
    <xf numFmtId="49" fontId="4" fillId="0" borderId="3" xfId="1" applyNumberFormat="1" applyFont="1" applyBorder="1" applyAlignment="1">
      <alignment vertical="center" wrapText="1"/>
    </xf>
    <xf numFmtId="0" fontId="4" fillId="0" borderId="0" xfId="1" applyFont="1" applyAlignment="1">
      <alignment vertical="center" wrapText="1"/>
    </xf>
    <xf numFmtId="49" fontId="9" fillId="0" borderId="4" xfId="1" applyNumberFormat="1" applyFont="1" applyBorder="1" applyAlignment="1">
      <alignment vertical="center" wrapText="1"/>
    </xf>
    <xf numFmtId="0" fontId="4" fillId="3" borderId="5" xfId="1" applyFont="1" applyFill="1" applyBorder="1" applyAlignment="1">
      <alignment wrapText="1"/>
    </xf>
    <xf numFmtId="0" fontId="0" fillId="0" borderId="4" xfId="0" applyBorder="1">
      <alignment vertical="center"/>
    </xf>
    <xf numFmtId="0" fontId="4" fillId="0" borderId="0" xfId="1" applyFont="1" applyAlignment="1">
      <alignment vertical="center" wrapText="1" shrinkToFit="1"/>
    </xf>
    <xf numFmtId="0" fontId="3" fillId="0" borderId="0" xfId="1">
      <alignment vertical="center"/>
    </xf>
    <xf numFmtId="0" fontId="4" fillId="0" borderId="4" xfId="1" applyFont="1" applyBorder="1" applyAlignment="1">
      <alignment horizontal="right" vertical="center"/>
    </xf>
    <xf numFmtId="0" fontId="3" fillId="4" borderId="0" xfId="1" applyFill="1">
      <alignment vertical="center"/>
    </xf>
    <xf numFmtId="0" fontId="7" fillId="0" borderId="0" xfId="1" applyFont="1">
      <alignment vertical="center"/>
    </xf>
    <xf numFmtId="0" fontId="4" fillId="2" borderId="4" xfId="1" applyFont="1" applyFill="1" applyBorder="1" applyAlignment="1">
      <alignment vertical="center" wrapText="1" shrinkToFit="1"/>
    </xf>
    <xf numFmtId="0" fontId="4" fillId="2" borderId="4" xfId="1" applyFont="1" applyFill="1" applyBorder="1" applyAlignment="1">
      <alignment vertical="center" wrapText="1"/>
    </xf>
    <xf numFmtId="0" fontId="4" fillId="4" borderId="4" xfId="1" applyFont="1" applyFill="1" applyBorder="1" applyAlignment="1">
      <alignment vertical="center" wrapText="1"/>
    </xf>
    <xf numFmtId="49" fontId="3" fillId="0" borderId="4" xfId="1" applyNumberFormat="1" applyBorder="1" applyAlignment="1">
      <alignment vertical="center" wrapText="1"/>
    </xf>
    <xf numFmtId="0" fontId="4" fillId="5" borderId="5" xfId="1" applyFont="1" applyFill="1" applyBorder="1" applyAlignment="1">
      <alignment wrapText="1"/>
    </xf>
    <xf numFmtId="0" fontId="4" fillId="6" borderId="5" xfId="1" applyFont="1" applyFill="1" applyBorder="1" applyAlignment="1">
      <alignment wrapText="1"/>
    </xf>
    <xf numFmtId="0" fontId="12" fillId="0" borderId="4" xfId="0" applyFont="1" applyBorder="1">
      <alignment vertical="center"/>
    </xf>
    <xf numFmtId="0" fontId="4" fillId="0" borderId="1" xfId="1" applyFont="1" applyBorder="1" applyAlignment="1">
      <alignment horizontal="right" vertical="center"/>
    </xf>
    <xf numFmtId="0" fontId="4" fillId="0" borderId="2" xfId="1" applyFont="1" applyBorder="1" applyAlignment="1">
      <alignment horizontal="right" vertical="center"/>
    </xf>
    <xf numFmtId="0" fontId="3" fillId="0" borderId="3" xfId="1" applyBorder="1" applyAlignment="1">
      <alignment horizontal="right" vertical="center"/>
    </xf>
    <xf numFmtId="0" fontId="4" fillId="0" borderId="4" xfId="1" applyFont="1" applyBorder="1">
      <alignment vertical="center"/>
    </xf>
    <xf numFmtId="0" fontId="3" fillId="0" borderId="4" xfId="1" applyBorder="1">
      <alignment vertical="center"/>
    </xf>
    <xf numFmtId="0" fontId="0" fillId="0" borderId="0" xfId="0">
      <alignment vertical="center"/>
    </xf>
    <xf numFmtId="49" fontId="4" fillId="2" borderId="4" xfId="1" applyNumberFormat="1" applyFont="1" applyFill="1" applyBorder="1" applyAlignment="1">
      <alignment horizontal="center" vertical="center" wrapText="1"/>
    </xf>
    <xf numFmtId="49" fontId="8" fillId="2" borderId="1" xfId="1" applyNumberFormat="1" applyFont="1" applyFill="1" applyBorder="1" applyAlignment="1">
      <alignment vertical="center" wrapText="1"/>
    </xf>
    <xf numFmtId="49" fontId="8" fillId="2" borderId="3" xfId="1" applyNumberFormat="1" applyFont="1" applyFill="1" applyBorder="1" applyAlignment="1">
      <alignment vertical="center" wrapText="1"/>
    </xf>
    <xf numFmtId="0" fontId="3" fillId="2" borderId="4" xfId="1" applyFill="1" applyBorder="1" applyAlignment="1">
      <alignment horizontal="center" vertical="center"/>
    </xf>
    <xf numFmtId="0" fontId="4" fillId="3" borderId="1" xfId="1" applyFont="1" applyFill="1" applyBorder="1" applyAlignment="1">
      <alignment horizontal="center" vertical="center"/>
    </xf>
    <xf numFmtId="0" fontId="3" fillId="0" borderId="2" xfId="1" applyBorder="1" applyAlignment="1">
      <alignment horizontal="center" vertical="center"/>
    </xf>
    <xf numFmtId="0" fontId="3" fillId="0" borderId="3" xfId="1" applyBorder="1" applyAlignment="1">
      <alignment horizontal="center" vertical="center"/>
    </xf>
    <xf numFmtId="0" fontId="4" fillId="0" borderId="3" xfId="1" applyFont="1" applyBorder="1" applyAlignment="1">
      <alignment horizontal="right" vertical="center"/>
    </xf>
    <xf numFmtId="0" fontId="4" fillId="0" borderId="1" xfId="1" applyFont="1" applyBorder="1" applyAlignment="1">
      <alignment horizontal="left" vertical="center"/>
    </xf>
    <xf numFmtId="0" fontId="4" fillId="0" borderId="2" xfId="1" applyFont="1" applyBorder="1" applyAlignment="1">
      <alignment horizontal="left" vertical="center"/>
    </xf>
    <xf numFmtId="0" fontId="4" fillId="0" borderId="3" xfId="1" applyFont="1" applyBorder="1" applyAlignment="1">
      <alignment horizontal="left" vertical="center"/>
    </xf>
    <xf numFmtId="0" fontId="4" fillId="0" borderId="5" xfId="1" applyFont="1" applyBorder="1">
      <alignment vertical="center"/>
    </xf>
    <xf numFmtId="0" fontId="4" fillId="0" borderId="4" xfId="1" applyFont="1" applyBorder="1" applyAlignment="1">
      <alignment horizontal="right" vertical="center"/>
    </xf>
    <xf numFmtId="0" fontId="4" fillId="2" borderId="4" xfId="1" applyFont="1" applyFill="1" applyBorder="1" applyAlignment="1">
      <alignment horizontal="center" vertical="center"/>
    </xf>
    <xf numFmtId="0" fontId="3" fillId="0" borderId="4" xfId="1" applyBorder="1" applyAlignment="1">
      <alignment horizontal="center" vertical="center"/>
    </xf>
    <xf numFmtId="0" fontId="4" fillId="7" borderId="1" xfId="1" applyFont="1" applyFill="1" applyBorder="1" applyAlignment="1">
      <alignment horizontal="right" vertical="center"/>
    </xf>
    <xf numFmtId="0" fontId="4" fillId="7" borderId="2" xfId="1" applyFont="1" applyFill="1" applyBorder="1" applyAlignment="1">
      <alignment horizontal="right" vertical="center"/>
    </xf>
    <xf numFmtId="0" fontId="3" fillId="7" borderId="3" xfId="1" applyFill="1" applyBorder="1" applyAlignment="1">
      <alignment horizontal="right" vertical="center"/>
    </xf>
    <xf numFmtId="49" fontId="4" fillId="7" borderId="4" xfId="1" applyNumberFormat="1" applyFont="1" applyFill="1" applyBorder="1" applyAlignment="1">
      <alignment vertical="center" wrapText="1"/>
    </xf>
    <xf numFmtId="49" fontId="9" fillId="7" borderId="4" xfId="1" applyNumberFormat="1" applyFont="1" applyFill="1" applyBorder="1" applyAlignment="1">
      <alignment vertical="center" wrapText="1"/>
    </xf>
  </cellXfs>
  <cellStyles count="2">
    <cellStyle name="標準" xfId="0" builtinId="0"/>
    <cellStyle name="標準 4" xfId="1" xr:uid="{9636FDDB-B710-481A-9535-D38758AA816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4BDE2E-2F59-4EA6-8255-0EB7A68025DF}">
  <sheetPr>
    <pageSetUpPr fitToPage="1"/>
  </sheetPr>
  <dimension ref="A1:AE28"/>
  <sheetViews>
    <sheetView tabSelected="1" workbookViewId="0">
      <selection activeCell="U12" sqref="U12"/>
    </sheetView>
  </sheetViews>
  <sheetFormatPr defaultColWidth="8.25" defaultRowHeight="12"/>
  <cols>
    <col min="1" max="1" width="14.1640625" style="1" customWidth="1"/>
    <col min="2" max="2" width="8" style="1" customWidth="1"/>
    <col min="3" max="3" width="9.83203125" style="1" customWidth="1"/>
    <col min="4" max="6" width="4.58203125" style="1" customWidth="1"/>
    <col min="7" max="7" width="5.08203125" style="1" customWidth="1"/>
    <col min="8" max="10" width="4.58203125" style="1" customWidth="1"/>
    <col min="11" max="11" width="3.58203125" style="1" customWidth="1"/>
    <col min="12" max="12" width="3.75" style="1" customWidth="1"/>
    <col min="13" max="13" width="4" style="1" customWidth="1"/>
    <col min="14" max="14" width="4.08203125" style="1" customWidth="1"/>
    <col min="15" max="19" width="3.5" style="1" customWidth="1"/>
    <col min="20" max="20" width="4" style="1" customWidth="1"/>
    <col min="21" max="21" width="6.33203125" style="1" customWidth="1"/>
    <col min="22" max="22" width="9" style="1" customWidth="1"/>
    <col min="23" max="23" width="6.9140625" style="1" customWidth="1"/>
    <col min="24" max="24" width="8.83203125" style="1" customWidth="1"/>
    <col min="25" max="25" width="6.25" style="1" customWidth="1"/>
    <col min="26" max="26" width="8.9140625" style="1" customWidth="1"/>
    <col min="27" max="27" width="4.83203125" style="1" customWidth="1"/>
    <col min="28" max="28" width="9.58203125" style="1" customWidth="1"/>
    <col min="29" max="29" width="5.6640625" style="1" customWidth="1"/>
    <col min="30" max="30" width="8.75" style="1" customWidth="1"/>
    <col min="31" max="31" width="6.5" style="1" customWidth="1"/>
    <col min="32" max="32" width="8.1640625" style="1" customWidth="1"/>
    <col min="33" max="16384" width="8.25" style="1"/>
  </cols>
  <sheetData>
    <row r="1" spans="1:31" ht="15.4" customHeight="1">
      <c r="A1" s="41" t="s">
        <v>0</v>
      </c>
      <c r="B1" s="41"/>
      <c r="C1" s="41"/>
      <c r="R1" s="1" t="s">
        <v>62</v>
      </c>
      <c r="U1" s="3" t="s">
        <v>60</v>
      </c>
      <c r="V1" s="1" t="s">
        <v>59</v>
      </c>
      <c r="Y1" s="1" t="s">
        <v>64</v>
      </c>
      <c r="Z1" s="3" t="s">
        <v>65</v>
      </c>
      <c r="AA1" s="1" t="s">
        <v>59</v>
      </c>
      <c r="AB1" s="1" t="s">
        <v>66</v>
      </c>
      <c r="AC1" s="3" t="s">
        <v>67</v>
      </c>
      <c r="AD1" s="1" t="s">
        <v>59</v>
      </c>
    </row>
    <row r="2" spans="1:31" ht="16.5">
      <c r="A2" s="2" t="s">
        <v>1</v>
      </c>
      <c r="B2" s="2"/>
      <c r="R2" s="1" t="s">
        <v>63</v>
      </c>
      <c r="U2" s="3" t="s">
        <v>61</v>
      </c>
      <c r="V2" s="1" t="s">
        <v>59</v>
      </c>
      <c r="Y2" s="1" t="s">
        <v>68</v>
      </c>
      <c r="Z2" s="3" t="s">
        <v>69</v>
      </c>
      <c r="AA2" s="1" t="s">
        <v>59</v>
      </c>
    </row>
    <row r="3" spans="1:31" ht="16.25" customHeight="1">
      <c r="A3" s="36" t="s">
        <v>2</v>
      </c>
      <c r="B3" s="37"/>
      <c r="C3" s="38"/>
      <c r="D3" s="39"/>
      <c r="E3" s="40"/>
      <c r="F3" s="40"/>
      <c r="G3" s="40"/>
      <c r="H3" s="40"/>
      <c r="I3" s="40"/>
      <c r="J3" s="40"/>
      <c r="K3" s="40"/>
      <c r="L3" s="40"/>
      <c r="O3" s="5" t="s">
        <v>3</v>
      </c>
      <c r="Y3" s="1" t="s">
        <v>70</v>
      </c>
      <c r="Z3" s="3" t="s">
        <v>71</v>
      </c>
      <c r="AA3" s="1" t="s">
        <v>59</v>
      </c>
    </row>
    <row r="4" spans="1:31" ht="16.25" customHeight="1">
      <c r="A4" s="36" t="s">
        <v>4</v>
      </c>
      <c r="B4" s="37"/>
      <c r="C4" s="38"/>
      <c r="D4" s="39"/>
      <c r="E4" s="40"/>
      <c r="F4" s="40"/>
      <c r="G4" s="40"/>
      <c r="H4" s="40"/>
      <c r="I4" s="40"/>
      <c r="J4" s="40"/>
      <c r="K4" s="40"/>
      <c r="L4" s="40"/>
      <c r="O4" s="1" t="s">
        <v>5</v>
      </c>
      <c r="Y4" s="1" t="s">
        <v>72</v>
      </c>
      <c r="Z4" s="3" t="s">
        <v>73</v>
      </c>
      <c r="AA4" s="1" t="s">
        <v>59</v>
      </c>
    </row>
    <row r="5" spans="1:31" ht="16.25" customHeight="1">
      <c r="A5" s="57" t="s">
        <v>6</v>
      </c>
      <c r="B5" s="58"/>
      <c r="C5" s="59"/>
      <c r="D5" s="39"/>
      <c r="E5" s="40"/>
      <c r="F5" s="40"/>
      <c r="G5" s="40"/>
      <c r="H5" s="40"/>
      <c r="I5" s="40"/>
      <c r="J5" s="40"/>
      <c r="K5" s="40"/>
      <c r="L5" s="40"/>
      <c r="O5" s="1" t="s">
        <v>7</v>
      </c>
      <c r="Y5" s="1" t="s">
        <v>74</v>
      </c>
      <c r="Z5" s="3" t="s">
        <v>75</v>
      </c>
      <c r="AA5" s="1" t="s">
        <v>59</v>
      </c>
    </row>
    <row r="6" spans="1:31" ht="16.25" customHeight="1">
      <c r="A6" s="36" t="s">
        <v>8</v>
      </c>
      <c r="B6" s="37"/>
      <c r="C6" s="49"/>
      <c r="D6" s="39"/>
      <c r="E6" s="39"/>
      <c r="F6" s="39"/>
      <c r="G6" s="39"/>
      <c r="H6" s="40"/>
      <c r="I6" s="40"/>
      <c r="J6" s="40"/>
      <c r="K6" s="40"/>
      <c r="L6" s="40"/>
      <c r="Y6" s="1" t="s">
        <v>76</v>
      </c>
      <c r="Z6" s="3" t="s">
        <v>77</v>
      </c>
      <c r="AA6" s="1" t="s">
        <v>59</v>
      </c>
    </row>
    <row r="7" spans="1:31" ht="16.25" customHeight="1">
      <c r="A7" s="36" t="s">
        <v>9</v>
      </c>
      <c r="B7" s="37"/>
      <c r="C7" s="49"/>
      <c r="D7" s="39"/>
      <c r="E7" s="39"/>
      <c r="F7" s="39"/>
      <c r="G7" s="39"/>
      <c r="H7" s="40"/>
      <c r="I7" s="40"/>
      <c r="J7" s="40"/>
      <c r="K7" s="40"/>
      <c r="L7" s="40"/>
      <c r="O7" s="1" t="s">
        <v>10</v>
      </c>
    </row>
    <row r="8" spans="1:31">
      <c r="A8" s="6"/>
      <c r="B8" s="6"/>
      <c r="C8" s="6"/>
      <c r="O8" s="7" t="s">
        <v>11</v>
      </c>
    </row>
    <row r="9" spans="1:31" ht="24.75" customHeight="1">
      <c r="A9" s="50" t="s">
        <v>12</v>
      </c>
      <c r="B9" s="51"/>
      <c r="C9" s="52"/>
      <c r="D9" s="53"/>
      <c r="E9" s="53"/>
      <c r="F9" s="53"/>
      <c r="G9" s="53"/>
      <c r="H9" s="8"/>
    </row>
    <row r="10" spans="1:31" ht="13">
      <c r="A10" s="9" t="s">
        <v>13</v>
      </c>
      <c r="B10" s="9"/>
      <c r="C10" s="8"/>
      <c r="D10" s="42" t="s">
        <v>14</v>
      </c>
      <c r="E10" s="42"/>
      <c r="F10" s="42"/>
      <c r="G10" s="42"/>
      <c r="H10" s="40"/>
      <c r="I10" s="40"/>
      <c r="J10" s="40"/>
    </row>
    <row r="11" spans="1:31" ht="46.5" customHeight="1">
      <c r="D11" s="10" t="s">
        <v>15</v>
      </c>
      <c r="E11" s="10" t="s">
        <v>6</v>
      </c>
      <c r="F11" s="43" t="s">
        <v>9</v>
      </c>
      <c r="G11" s="44"/>
      <c r="H11" s="10" t="s">
        <v>16</v>
      </c>
      <c r="I11" s="10" t="s">
        <v>17</v>
      </c>
      <c r="J11" s="10" t="s">
        <v>18</v>
      </c>
      <c r="K11" s="11"/>
      <c r="L11" s="42" t="s">
        <v>19</v>
      </c>
      <c r="M11" s="45"/>
      <c r="N11" s="45"/>
      <c r="O11" s="45"/>
      <c r="Q11" s="46" t="s">
        <v>20</v>
      </c>
      <c r="R11" s="47"/>
      <c r="S11" s="47"/>
      <c r="T11" s="48"/>
    </row>
    <row r="12" spans="1:31" ht="48">
      <c r="A12" s="60" t="s">
        <v>21</v>
      </c>
      <c r="B12" s="12" t="s">
        <v>22</v>
      </c>
      <c r="C12" s="13" t="s">
        <v>23</v>
      </c>
      <c r="D12" s="14" t="s">
        <v>24</v>
      </c>
      <c r="E12" s="15" t="s">
        <v>25</v>
      </c>
      <c r="F12" s="15" t="s">
        <v>25</v>
      </c>
      <c r="G12" s="15" t="s">
        <v>26</v>
      </c>
      <c r="H12" s="15" t="s">
        <v>27</v>
      </c>
      <c r="I12" s="16" t="s">
        <v>28</v>
      </c>
      <c r="J12" s="17" t="s">
        <v>29</v>
      </c>
      <c r="K12" s="18" t="s">
        <v>30</v>
      </c>
      <c r="L12" s="19" t="s">
        <v>4</v>
      </c>
      <c r="M12" s="15" t="s">
        <v>6</v>
      </c>
      <c r="N12" s="15" t="s">
        <v>9</v>
      </c>
      <c r="O12" s="12" t="s">
        <v>12</v>
      </c>
      <c r="P12" s="20" t="s">
        <v>30</v>
      </c>
      <c r="Q12" s="61" t="s">
        <v>31</v>
      </c>
      <c r="R12" s="61" t="s">
        <v>32</v>
      </c>
      <c r="S12" s="60" t="s">
        <v>33</v>
      </c>
      <c r="T12" s="61" t="s">
        <v>34</v>
      </c>
      <c r="U12" s="22" t="s">
        <v>35</v>
      </c>
      <c r="V12" s="22" t="s">
        <v>36</v>
      </c>
      <c r="W12" s="22" t="s">
        <v>37</v>
      </c>
      <c r="X12" s="22" t="s">
        <v>36</v>
      </c>
      <c r="Y12" s="22" t="s">
        <v>38</v>
      </c>
      <c r="Z12" s="22" t="s">
        <v>36</v>
      </c>
      <c r="AA12" s="22" t="s">
        <v>39</v>
      </c>
      <c r="AB12" s="22" t="s">
        <v>36</v>
      </c>
      <c r="AC12" s="22" t="s">
        <v>40</v>
      </c>
      <c r="AD12" s="22" t="s">
        <v>36</v>
      </c>
      <c r="AE12" s="22" t="s">
        <v>41</v>
      </c>
    </row>
    <row r="13" spans="1:31" ht="19.5" customHeight="1">
      <c r="A13" s="23"/>
      <c r="B13" s="3"/>
      <c r="C13" s="3"/>
      <c r="D13" s="3"/>
      <c r="E13" s="3"/>
      <c r="F13" s="3"/>
      <c r="G13" s="3"/>
      <c r="H13" s="3"/>
      <c r="I13" s="3"/>
      <c r="J13" s="3"/>
      <c r="K13" s="3"/>
      <c r="L13" s="3"/>
      <c r="M13" s="3"/>
      <c r="N13" s="3"/>
      <c r="O13" s="3"/>
      <c r="P13" s="3"/>
      <c r="Q13" s="3"/>
      <c r="R13" s="3"/>
      <c r="S13" s="3"/>
      <c r="T13" s="3"/>
      <c r="U13" s="3"/>
      <c r="V13" s="3"/>
      <c r="W13" s="3"/>
      <c r="X13" s="3"/>
      <c r="Y13" s="3"/>
      <c r="Z13" s="3"/>
      <c r="AA13" s="3" t="str">
        <f t="shared" ref="AA13:AA19" si="0">IF(Q13&lt;&gt;"",ROUND((Q13+T13)/SUM(Q13:T13),3),"")</f>
        <v/>
      </c>
      <c r="AB13" s="3" t="str">
        <f t="shared" ref="AB13:AB19" si="1">IF(AA13&lt;&gt;"",IF(R13+S13&gt;0,ROUND((AA13-1.96*SQRT(AA13*(1-AA13)/(SUM(Q13:T13)))),3)&amp;"-"&amp;ROUND((AA13+1.96*SQRT(AA13*(1-AA13)/(SUM(Q13:T13)))),3),ROUND(1-3/SUM(Q13:T13),3)&amp;"-"&amp;1),"")</f>
        <v/>
      </c>
      <c r="AC13" s="3"/>
      <c r="AD13" s="3"/>
      <c r="AE13" s="3"/>
    </row>
    <row r="14" spans="1:31" ht="19.5" customHeight="1">
      <c r="A14" s="23"/>
      <c r="B14" s="3"/>
      <c r="C14" s="3"/>
      <c r="D14" s="3"/>
      <c r="E14" s="3"/>
      <c r="F14" s="3"/>
      <c r="G14" s="3"/>
      <c r="H14" s="3"/>
      <c r="I14" s="3"/>
      <c r="J14" s="3"/>
      <c r="K14" s="3"/>
      <c r="L14" s="3"/>
      <c r="M14" s="3"/>
      <c r="N14" s="3"/>
      <c r="O14" s="3"/>
      <c r="P14" s="3"/>
      <c r="Q14" s="3"/>
      <c r="R14" s="3"/>
      <c r="S14" s="3"/>
      <c r="T14" s="3"/>
      <c r="U14" s="3"/>
      <c r="V14" s="3"/>
      <c r="W14" s="3"/>
      <c r="X14" s="3"/>
      <c r="Y14" s="3"/>
      <c r="Z14" s="3"/>
      <c r="AA14" s="3" t="str">
        <f t="shared" si="0"/>
        <v/>
      </c>
      <c r="AB14" s="3" t="str">
        <f t="shared" si="1"/>
        <v/>
      </c>
      <c r="AC14" s="3"/>
      <c r="AD14" s="3"/>
      <c r="AE14" s="3"/>
    </row>
    <row r="15" spans="1:31" ht="19.5" customHeight="1">
      <c r="A15" s="23"/>
      <c r="B15" s="3"/>
      <c r="C15" s="3"/>
      <c r="D15" s="3"/>
      <c r="E15" s="3"/>
      <c r="F15" s="3"/>
      <c r="G15" s="3"/>
      <c r="H15" s="3"/>
      <c r="I15" s="3"/>
      <c r="J15" s="3"/>
      <c r="K15" s="3"/>
      <c r="L15" s="3"/>
      <c r="M15" s="3"/>
      <c r="N15" s="3"/>
      <c r="O15" s="3"/>
      <c r="P15" s="3"/>
      <c r="Q15" s="3"/>
      <c r="R15" s="3"/>
      <c r="S15" s="3"/>
      <c r="T15" s="3"/>
      <c r="U15" s="3"/>
      <c r="V15" s="3"/>
      <c r="W15" s="3"/>
      <c r="X15" s="3"/>
      <c r="Y15" s="3"/>
      <c r="Z15" s="3"/>
      <c r="AA15" s="3" t="str">
        <f t="shared" si="0"/>
        <v/>
      </c>
      <c r="AB15" s="3" t="str">
        <f t="shared" si="1"/>
        <v/>
      </c>
      <c r="AC15" s="3"/>
      <c r="AD15" s="3"/>
      <c r="AE15" s="3"/>
    </row>
    <row r="16" spans="1:31" ht="19.5" customHeight="1">
      <c r="A16" s="23"/>
      <c r="B16" s="3"/>
      <c r="C16" s="3"/>
      <c r="D16" s="3"/>
      <c r="E16" s="3"/>
      <c r="F16" s="3"/>
      <c r="G16" s="3"/>
      <c r="H16" s="3"/>
      <c r="I16" s="3"/>
      <c r="J16" s="3"/>
      <c r="K16" s="3"/>
      <c r="L16" s="3"/>
      <c r="M16" s="3"/>
      <c r="N16" s="3"/>
      <c r="O16" s="3"/>
      <c r="P16" s="3"/>
      <c r="Q16" s="3"/>
      <c r="R16" s="3"/>
      <c r="S16" s="3"/>
      <c r="T16" s="3"/>
      <c r="U16" s="3"/>
      <c r="V16" s="3"/>
      <c r="W16" s="3"/>
      <c r="X16" s="3"/>
      <c r="Y16" s="3"/>
      <c r="Z16" s="3"/>
      <c r="AA16" s="3" t="str">
        <f t="shared" si="0"/>
        <v/>
      </c>
      <c r="AB16" s="3" t="str">
        <f t="shared" si="1"/>
        <v/>
      </c>
      <c r="AC16" s="3"/>
      <c r="AD16" s="3"/>
      <c r="AE16" s="3"/>
    </row>
    <row r="17" spans="1:31" ht="19.5" customHeight="1">
      <c r="A17" s="23"/>
      <c r="B17" s="3"/>
      <c r="C17" s="3"/>
      <c r="D17" s="3"/>
      <c r="E17" s="3"/>
      <c r="F17" s="3"/>
      <c r="G17" s="3"/>
      <c r="H17" s="3"/>
      <c r="I17" s="3"/>
      <c r="J17" s="3"/>
      <c r="K17" s="3"/>
      <c r="L17" s="3"/>
      <c r="M17" s="3"/>
      <c r="N17" s="3"/>
      <c r="O17" s="3"/>
      <c r="P17" s="3"/>
      <c r="Q17" s="3"/>
      <c r="R17" s="3"/>
      <c r="S17" s="3"/>
      <c r="T17" s="3"/>
      <c r="U17" s="3"/>
      <c r="V17" s="3"/>
      <c r="W17" s="3"/>
      <c r="X17" s="3"/>
      <c r="Y17" s="3"/>
      <c r="Z17" s="3"/>
      <c r="AA17" s="3" t="str">
        <f t="shared" si="0"/>
        <v/>
      </c>
      <c r="AB17" s="3" t="str">
        <f t="shared" si="1"/>
        <v/>
      </c>
      <c r="AC17" s="3"/>
      <c r="AD17" s="3"/>
      <c r="AE17" s="3"/>
    </row>
    <row r="18" spans="1:31" ht="19.5" customHeight="1">
      <c r="A18" s="3"/>
      <c r="B18" s="3"/>
      <c r="C18" s="3"/>
      <c r="D18" s="3"/>
      <c r="E18" s="3"/>
      <c r="F18" s="3"/>
      <c r="G18" s="3"/>
      <c r="H18" s="3"/>
      <c r="I18" s="3"/>
      <c r="J18" s="3"/>
      <c r="K18" s="3"/>
      <c r="L18" s="3"/>
      <c r="M18" s="3"/>
      <c r="N18" s="3"/>
      <c r="O18" s="3"/>
      <c r="P18" s="3"/>
      <c r="Q18" s="3"/>
      <c r="R18" s="3"/>
      <c r="S18" s="3"/>
      <c r="T18" s="3"/>
      <c r="U18" s="3"/>
      <c r="V18" s="3"/>
      <c r="W18" s="3"/>
      <c r="X18" s="3"/>
      <c r="Y18" s="3"/>
      <c r="Z18" s="3"/>
      <c r="AA18" s="3" t="str">
        <f t="shared" si="0"/>
        <v/>
      </c>
      <c r="AB18" s="3" t="str">
        <f t="shared" si="1"/>
        <v/>
      </c>
      <c r="AC18" s="3"/>
      <c r="AD18" s="3"/>
      <c r="AE18" s="3"/>
    </row>
    <row r="19" spans="1:31" ht="19.5" customHeight="1">
      <c r="A19" s="3"/>
      <c r="B19" s="3"/>
      <c r="C19" s="3"/>
      <c r="D19" s="3"/>
      <c r="E19" s="3"/>
      <c r="F19" s="3"/>
      <c r="G19" s="3"/>
      <c r="H19" s="3"/>
      <c r="I19" s="3"/>
      <c r="J19" s="3"/>
      <c r="K19" s="3"/>
      <c r="L19" s="3"/>
      <c r="M19" s="3"/>
      <c r="N19" s="3"/>
      <c r="O19" s="3"/>
      <c r="P19" s="3"/>
      <c r="Q19" s="3"/>
      <c r="R19" s="3"/>
      <c r="S19" s="3"/>
      <c r="T19" s="3"/>
      <c r="U19" s="3"/>
      <c r="V19" s="3"/>
      <c r="W19" s="3"/>
      <c r="X19" s="3"/>
      <c r="Y19" s="3"/>
      <c r="Z19" s="3"/>
      <c r="AA19" s="3" t="str">
        <f t="shared" si="0"/>
        <v/>
      </c>
      <c r="AB19" s="3" t="str">
        <f t="shared" si="1"/>
        <v/>
      </c>
      <c r="AC19" s="3"/>
      <c r="AD19" s="3"/>
      <c r="AE19" s="3"/>
    </row>
    <row r="20" spans="1:31">
      <c r="A20" s="24"/>
      <c r="B20" s="24"/>
      <c r="C20" s="20"/>
      <c r="D20" s="20"/>
      <c r="E20" s="20"/>
      <c r="F20" s="20"/>
      <c r="G20" s="8"/>
      <c r="H20" s="8"/>
      <c r="I20" s="8"/>
      <c r="J20" s="8"/>
      <c r="K20" s="8"/>
    </row>
    <row r="21" spans="1:31">
      <c r="A21" s="1" t="s">
        <v>42</v>
      </c>
    </row>
    <row r="22" spans="1:31" ht="24.75" customHeight="1">
      <c r="B22" s="3"/>
      <c r="C22" s="3"/>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row>
    <row r="23" spans="1:31" ht="24.75" customHeight="1">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row>
    <row r="24" spans="1:31" ht="24.75" customHeight="1">
      <c r="B24" s="3"/>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row>
    <row r="25" spans="1:31" ht="24.75" customHeight="1">
      <c r="B25" s="3"/>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row>
    <row r="26" spans="1:31" ht="24.75" customHeight="1">
      <c r="B26" s="3"/>
      <c r="C26" s="3"/>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row>
    <row r="27" spans="1:31" ht="24.75" customHeight="1">
      <c r="B27" s="3"/>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row>
    <row r="28" spans="1:31" ht="24.75" customHeight="1">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row>
  </sheetData>
  <mergeCells count="17">
    <mergeCell ref="D10:J10"/>
    <mergeCell ref="F11:G11"/>
    <mergeCell ref="L11:O11"/>
    <mergeCell ref="Q11:T11"/>
    <mergeCell ref="A6:C6"/>
    <mergeCell ref="D6:L6"/>
    <mergeCell ref="A7:C7"/>
    <mergeCell ref="D7:L7"/>
    <mergeCell ref="A9:C9"/>
    <mergeCell ref="D9:G9"/>
    <mergeCell ref="A5:C5"/>
    <mergeCell ref="D5:L5"/>
    <mergeCell ref="A1:C1"/>
    <mergeCell ref="A3:C3"/>
    <mergeCell ref="D3:L3"/>
    <mergeCell ref="A4:C4"/>
    <mergeCell ref="D4:L4"/>
  </mergeCells>
  <phoneticPr fontId="1"/>
  <conditionalFormatting sqref="D13:P19">
    <cfRule type="colorScale" priority="1">
      <colorScale>
        <cfvo type="num" val="-2"/>
        <cfvo type="num" val="-1"/>
        <cfvo type="num" val="0"/>
        <color rgb="FFF8696B"/>
        <color rgb="FFFFEB84"/>
        <color rgb="FF63BE7B"/>
      </colorScale>
    </cfRule>
    <cfRule type="colorScale" priority="2">
      <colorScale>
        <cfvo type="num" val="-2"/>
        <cfvo type="num" val="-1"/>
        <cfvo type="num" val="0"/>
        <color rgb="FFF8696B"/>
        <color rgb="FFFFEB84"/>
        <color rgb="FF63BE7B"/>
      </colorScale>
    </cfRule>
    <cfRule type="colorScale" priority="3">
      <colorScale>
        <cfvo type="num" val="-2"/>
        <cfvo type="num" val="-1"/>
        <cfvo type="num" val="0"/>
        <color rgb="FFF8696B"/>
        <color rgb="FFFFEB84"/>
        <color rgb="FF63BE7B"/>
      </colorScale>
    </cfRule>
  </conditionalFormatting>
  <dataValidations count="1">
    <dataValidation type="list" allowBlank="1" showInputMessage="1" showErrorMessage="1" sqref="D13:P19" xr:uid="{CFEE44BA-BA17-4BF6-80AD-E77AEE220104}">
      <formula1>"0,-1,-2"</formula1>
    </dataValidation>
  </dataValidations>
  <pageMargins left="0.78740157480314965" right="0.78740157480314965" top="0.98425196850393704" bottom="0.98425196850393704" header="0.51181102362204722" footer="0.51181102362204722"/>
  <pageSetup paperSize="9" scale="95" orientation="landscape"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CF6B8F-8BE2-4220-8401-3B9B1AC10897}">
  <sheetPr>
    <pageSetUpPr fitToPage="1"/>
  </sheetPr>
  <dimension ref="A1:AA17"/>
  <sheetViews>
    <sheetView workbookViewId="0">
      <selection activeCell="Q23" sqref="Q23"/>
    </sheetView>
  </sheetViews>
  <sheetFormatPr defaultColWidth="8.6640625" defaultRowHeight="13"/>
  <cols>
    <col min="1" max="1" width="12.08203125" style="25" customWidth="1"/>
    <col min="2" max="2" width="7.33203125" style="25" hidden="1" customWidth="1"/>
    <col min="3" max="3" width="8.58203125" style="25" customWidth="1"/>
    <col min="4" max="4" width="9.25" style="25" customWidth="1"/>
    <col min="5" max="9" width="4.1640625" style="25" customWidth="1"/>
    <col min="10" max="13" width="5.33203125" style="25" customWidth="1"/>
    <col min="14" max="14" width="3.83203125" style="25" customWidth="1"/>
    <col min="15" max="15" width="8.83203125" style="25" customWidth="1"/>
    <col min="16" max="16" width="4.25" style="25" customWidth="1"/>
    <col min="17" max="17" width="8" style="25" customWidth="1"/>
    <col min="18" max="18" width="4.33203125" style="25" customWidth="1"/>
    <col min="19" max="19" width="7.58203125" style="25" customWidth="1"/>
    <col min="20" max="20" width="4.33203125" style="25" customWidth="1"/>
    <col min="21" max="21" width="7.1640625" style="25" customWidth="1"/>
    <col min="22" max="22" width="5.5" style="25" customWidth="1"/>
    <col min="23" max="23" width="8.4140625" style="25" customWidth="1"/>
    <col min="24" max="24" width="4.25" style="25" customWidth="1"/>
    <col min="25" max="25" width="4" style="25" customWidth="1"/>
    <col min="26" max="26" width="4.08203125" style="25" customWidth="1"/>
    <col min="27" max="27" width="20.83203125" style="25" customWidth="1"/>
    <col min="28" max="16384" width="8.6640625" style="25"/>
  </cols>
  <sheetData>
    <row r="1" spans="1:27" ht="18">
      <c r="A1" s="41" t="s">
        <v>0</v>
      </c>
      <c r="B1" s="41"/>
      <c r="C1" s="41"/>
    </row>
    <row r="2" spans="1:27" ht="16.5">
      <c r="A2" s="2" t="s">
        <v>43</v>
      </c>
    </row>
    <row r="3" spans="1:27">
      <c r="A3" s="54" t="s">
        <v>2</v>
      </c>
      <c r="B3" s="54"/>
      <c r="C3" s="3"/>
      <c r="D3" s="39"/>
      <c r="E3" s="39"/>
      <c r="F3" s="39"/>
      <c r="G3" s="39"/>
      <c r="H3" s="39"/>
      <c r="I3" s="39"/>
    </row>
    <row r="4" spans="1:27">
      <c r="A4" s="54" t="s">
        <v>4</v>
      </c>
      <c r="B4" s="54"/>
      <c r="C4" s="26"/>
      <c r="D4" s="39"/>
      <c r="E4" s="39"/>
      <c r="F4" s="39"/>
      <c r="G4" s="39"/>
      <c r="H4" s="39"/>
      <c r="I4" s="39"/>
      <c r="K4" s="1" t="s">
        <v>44</v>
      </c>
    </row>
    <row r="5" spans="1:27">
      <c r="A5" s="54" t="s">
        <v>45</v>
      </c>
      <c r="B5" s="54"/>
      <c r="C5" s="26"/>
      <c r="D5" s="39"/>
      <c r="E5" s="39"/>
      <c r="F5" s="39"/>
      <c r="G5" s="39"/>
      <c r="H5" s="39"/>
      <c r="I5" s="39"/>
      <c r="K5" s="27" t="s">
        <v>46</v>
      </c>
    </row>
    <row r="6" spans="1:27">
      <c r="A6" s="54" t="s">
        <v>8</v>
      </c>
      <c r="B6" s="54"/>
      <c r="C6" s="26"/>
      <c r="D6" s="39"/>
      <c r="E6" s="39"/>
      <c r="F6" s="39"/>
      <c r="G6" s="39"/>
      <c r="H6" s="39"/>
      <c r="I6" s="39"/>
      <c r="K6" s="25" t="s">
        <v>47</v>
      </c>
    </row>
    <row r="7" spans="1:27">
      <c r="A7" s="54" t="s">
        <v>23</v>
      </c>
      <c r="B7" s="54"/>
      <c r="C7" s="26"/>
      <c r="D7" s="39"/>
      <c r="E7" s="39"/>
      <c r="F7" s="39"/>
      <c r="G7" s="39"/>
      <c r="H7" s="39"/>
      <c r="I7" s="39"/>
      <c r="K7" s="25" t="s">
        <v>48</v>
      </c>
    </row>
    <row r="8" spans="1:27">
      <c r="A8" s="6"/>
      <c r="B8" s="6"/>
      <c r="C8" s="6"/>
      <c r="D8" s="1"/>
      <c r="E8" s="1"/>
      <c r="F8" s="1"/>
      <c r="G8" s="1"/>
      <c r="H8" s="1"/>
      <c r="I8" s="1"/>
    </row>
    <row r="9" spans="1:27">
      <c r="A9" s="28" t="s">
        <v>49</v>
      </c>
      <c r="B9" s="1"/>
      <c r="C9" s="1"/>
      <c r="D9" s="1"/>
      <c r="E9" s="1"/>
      <c r="F9" s="1"/>
      <c r="G9" s="1"/>
      <c r="H9" s="1"/>
      <c r="I9" s="1"/>
      <c r="J9" s="55" t="s">
        <v>20</v>
      </c>
      <c r="K9" s="56"/>
      <c r="L9" s="56"/>
      <c r="M9" s="56"/>
    </row>
    <row r="10" spans="1:27" ht="84">
      <c r="A10" s="29" t="s">
        <v>12</v>
      </c>
      <c r="B10" s="30" t="s">
        <v>22</v>
      </c>
      <c r="C10" s="30" t="s">
        <v>22</v>
      </c>
      <c r="D10" s="30" t="s">
        <v>9</v>
      </c>
      <c r="E10" s="31" t="s">
        <v>50</v>
      </c>
      <c r="F10" s="31" t="s">
        <v>51</v>
      </c>
      <c r="G10" s="31" t="s">
        <v>52</v>
      </c>
      <c r="H10" s="31" t="s">
        <v>53</v>
      </c>
      <c r="I10" s="31" t="s">
        <v>54</v>
      </c>
      <c r="J10" s="21" t="s">
        <v>31</v>
      </c>
      <c r="K10" s="21" t="s">
        <v>32</v>
      </c>
      <c r="L10" s="12" t="s">
        <v>33</v>
      </c>
      <c r="M10" s="21" t="s">
        <v>34</v>
      </c>
      <c r="N10" s="22" t="s">
        <v>35</v>
      </c>
      <c r="O10" s="22" t="s">
        <v>36</v>
      </c>
      <c r="P10" s="22" t="s">
        <v>37</v>
      </c>
      <c r="Q10" s="22" t="s">
        <v>36</v>
      </c>
      <c r="R10" s="22" t="s">
        <v>38</v>
      </c>
      <c r="S10" s="22" t="s">
        <v>36</v>
      </c>
      <c r="T10" s="22" t="s">
        <v>39</v>
      </c>
      <c r="U10" s="22" t="s">
        <v>36</v>
      </c>
      <c r="V10" s="22" t="s">
        <v>40</v>
      </c>
      <c r="W10" s="22" t="s">
        <v>36</v>
      </c>
      <c r="X10" s="22" t="s">
        <v>41</v>
      </c>
      <c r="Y10" s="12" t="s">
        <v>55</v>
      </c>
      <c r="Z10" s="32" t="s">
        <v>56</v>
      </c>
      <c r="AA10" s="4" t="s">
        <v>57</v>
      </c>
    </row>
    <row r="11" spans="1:27">
      <c r="A11" s="3"/>
      <c r="B11" s="3"/>
      <c r="C11" s="3"/>
      <c r="D11" s="3"/>
      <c r="E11" s="3"/>
      <c r="F11" s="3"/>
      <c r="G11" s="3"/>
      <c r="H11" s="3"/>
      <c r="I11" s="3"/>
      <c r="J11" s="3"/>
      <c r="K11" s="3"/>
      <c r="L11" s="3"/>
      <c r="M11" s="3"/>
      <c r="N11" s="3"/>
      <c r="O11" s="3"/>
      <c r="P11" s="3"/>
      <c r="Q11" s="3"/>
      <c r="R11" s="3"/>
      <c r="S11" s="3"/>
      <c r="T11" s="3"/>
      <c r="U11" s="3"/>
      <c r="V11" s="3"/>
      <c r="W11" s="3"/>
      <c r="X11" s="3"/>
      <c r="Y11" s="4"/>
      <c r="Z11" s="4"/>
      <c r="AA11" s="4"/>
    </row>
    <row r="12" spans="1:27">
      <c r="A12" s="3"/>
      <c r="B12" s="3"/>
      <c r="C12" s="3"/>
      <c r="D12" s="3"/>
      <c r="E12" s="3"/>
      <c r="F12" s="3"/>
      <c r="G12" s="3"/>
      <c r="H12" s="3"/>
      <c r="I12" s="3"/>
      <c r="J12" s="3"/>
      <c r="K12" s="3"/>
      <c r="L12" s="3"/>
      <c r="M12" s="3"/>
      <c r="N12" s="3"/>
      <c r="O12" s="3"/>
      <c r="P12" s="3"/>
      <c r="Q12" s="3"/>
      <c r="R12" s="3"/>
      <c r="S12" s="3"/>
      <c r="T12" s="3"/>
      <c r="U12" s="3"/>
      <c r="V12" s="3"/>
      <c r="W12" s="3"/>
      <c r="X12" s="3"/>
      <c r="Y12" s="4"/>
      <c r="Z12" s="4"/>
      <c r="AA12" s="4"/>
    </row>
    <row r="13" spans="1:27">
      <c r="A13" s="3"/>
      <c r="B13" s="3"/>
      <c r="C13" s="3"/>
      <c r="D13" s="3"/>
      <c r="E13" s="3"/>
      <c r="F13" s="3"/>
      <c r="G13" s="3"/>
      <c r="H13" s="3"/>
      <c r="I13" s="3"/>
      <c r="J13" s="3"/>
      <c r="K13" s="3"/>
      <c r="L13" s="3"/>
      <c r="M13" s="3"/>
      <c r="N13" s="3"/>
      <c r="O13" s="3"/>
      <c r="P13" s="3"/>
      <c r="Q13" s="3"/>
      <c r="R13" s="3"/>
      <c r="S13" s="3"/>
      <c r="T13" s="3"/>
      <c r="U13" s="3"/>
      <c r="V13" s="3"/>
      <c r="W13" s="3"/>
      <c r="X13" s="3"/>
      <c r="Y13" s="4"/>
      <c r="Z13" s="4"/>
      <c r="AA13" s="4"/>
    </row>
    <row r="14" spans="1:27">
      <c r="A14" s="4"/>
      <c r="B14" s="4"/>
      <c r="C14" s="4"/>
      <c r="D14" s="4"/>
      <c r="E14" s="3"/>
      <c r="F14" s="3"/>
      <c r="G14" s="3"/>
      <c r="H14" s="3"/>
      <c r="I14" s="3"/>
      <c r="J14" s="3"/>
      <c r="K14" s="3"/>
      <c r="L14" s="3"/>
      <c r="M14" s="3"/>
      <c r="N14" s="3"/>
      <c r="O14" s="3"/>
      <c r="P14" s="3"/>
      <c r="Q14" s="3"/>
      <c r="R14" s="3"/>
      <c r="S14" s="3"/>
      <c r="T14" s="3"/>
      <c r="U14" s="3"/>
      <c r="V14" s="3"/>
      <c r="W14" s="3"/>
      <c r="X14" s="3"/>
      <c r="Y14" s="4"/>
      <c r="Z14" s="4"/>
      <c r="AA14" s="4"/>
    </row>
    <row r="15" spans="1:27">
      <c r="A15" s="3"/>
      <c r="B15" s="3"/>
      <c r="C15" s="3"/>
      <c r="D15" s="3"/>
      <c r="E15" s="3"/>
      <c r="F15" s="3"/>
      <c r="G15" s="3"/>
      <c r="H15" s="3"/>
      <c r="I15" s="3"/>
      <c r="J15" s="3"/>
      <c r="K15" s="3"/>
      <c r="L15" s="3"/>
      <c r="M15" s="3"/>
      <c r="N15" s="3"/>
      <c r="O15" s="3"/>
      <c r="P15" s="3"/>
      <c r="Q15" s="3"/>
      <c r="R15" s="3"/>
      <c r="S15" s="3"/>
      <c r="T15" s="3"/>
      <c r="U15" s="3"/>
      <c r="V15" s="3"/>
      <c r="W15" s="3"/>
      <c r="X15" s="3"/>
      <c r="Y15" s="4"/>
      <c r="Z15" s="4"/>
      <c r="AA15" s="4"/>
    </row>
    <row r="16" spans="1:27">
      <c r="A16" s="3"/>
      <c r="B16" s="3"/>
      <c r="C16" s="3"/>
      <c r="D16" s="3"/>
      <c r="E16" s="3"/>
      <c r="F16" s="3"/>
      <c r="G16" s="3"/>
      <c r="H16" s="3"/>
      <c r="I16" s="3"/>
      <c r="J16" s="3"/>
      <c r="K16" s="3"/>
      <c r="L16" s="3"/>
      <c r="M16" s="3"/>
      <c r="N16" s="4"/>
      <c r="O16" s="4"/>
      <c r="P16" s="4"/>
      <c r="Q16" s="4"/>
      <c r="R16" s="4"/>
      <c r="S16" s="4"/>
      <c r="T16" s="3"/>
      <c r="U16" s="3"/>
      <c r="V16" s="3"/>
      <c r="W16" s="3"/>
      <c r="X16" s="3"/>
      <c r="Y16" s="4"/>
      <c r="Z16" s="4"/>
      <c r="AA16" s="4"/>
    </row>
    <row r="17" spans="5:9">
      <c r="E17" s="1"/>
      <c r="F17" s="1"/>
      <c r="G17" s="1"/>
      <c r="H17" s="1"/>
      <c r="I17" s="1"/>
    </row>
  </sheetData>
  <mergeCells count="12">
    <mergeCell ref="A6:B6"/>
    <mergeCell ref="D6:I6"/>
    <mergeCell ref="A7:B7"/>
    <mergeCell ref="D7:I7"/>
    <mergeCell ref="J9:M9"/>
    <mergeCell ref="A5:B5"/>
    <mergeCell ref="D5:I5"/>
    <mergeCell ref="A1:C1"/>
    <mergeCell ref="A3:B3"/>
    <mergeCell ref="D3:I3"/>
    <mergeCell ref="A4:B4"/>
    <mergeCell ref="D4:I4"/>
  </mergeCells>
  <phoneticPr fontId="2"/>
  <conditionalFormatting sqref="E11:I16">
    <cfRule type="colorScale" priority="1">
      <colorScale>
        <cfvo type="num" val="-2"/>
        <cfvo type="num" val="-1"/>
        <cfvo type="num" val="0"/>
        <color rgb="FFF8696B"/>
        <color rgb="FFFFEB84"/>
        <color rgb="FF63BE7B"/>
      </colorScale>
    </cfRule>
    <cfRule type="colorScale" priority="2">
      <colorScale>
        <cfvo type="num" val="-2"/>
        <cfvo type="num" val="-1"/>
        <cfvo type="num" val="0"/>
        <color rgb="FFF8696B"/>
        <color rgb="FFFFEB84"/>
        <color rgb="FF63BE7B"/>
      </colorScale>
    </cfRule>
    <cfRule type="colorScale" priority="3">
      <colorScale>
        <cfvo type="num" val="-2"/>
        <cfvo type="num" val="-1"/>
        <cfvo type="num" val="0"/>
        <color rgb="FFF8696B"/>
        <color rgb="FFFFEB84"/>
        <color rgb="FF63BE7B"/>
      </colorScale>
    </cfRule>
  </conditionalFormatting>
  <dataValidations count="3">
    <dataValidation type="list" allowBlank="1" showInputMessage="1" showErrorMessage="1" sqref="E11:I17" xr:uid="{3F8543AE-4B49-48AE-B79C-7248757AB027}">
      <formula1>"0,-1,-2"</formula1>
    </dataValidation>
    <dataValidation type="list" allowBlank="1" showInputMessage="1" showErrorMessage="1" sqref="R16 Z11:Z17" xr:uid="{6102E427-F7FB-4CF9-956E-96CFDE0708F4}">
      <formula1>"1,2,3,4,5,6,7,8,9"</formula1>
    </dataValidation>
    <dataValidation type="list" allowBlank="1" showInputMessage="1" showErrorMessage="1" sqref="Q16 Y11:Y17" xr:uid="{5CF7FF38-42F8-477C-9742-2851204A1294}">
      <formula1>"強(A),中(B),弱(C),非常に弱(D)"</formula1>
    </dataValidation>
  </dataValidations>
  <pageMargins left="0.78740157480314965" right="0.78740157480314965" top="0.98425196850393704" bottom="0.98425196850393704" header="0.51181102362204722" footer="0.51181102362204722"/>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6B7A21-1DEB-4106-98C3-547D86DEB773}">
  <sheetPr>
    <pageSetUpPr fitToPage="1"/>
  </sheetPr>
  <dimension ref="A1:AK31"/>
  <sheetViews>
    <sheetView zoomScaleNormal="100" workbookViewId="0">
      <selection activeCell="AD6" sqref="AD6"/>
    </sheetView>
  </sheetViews>
  <sheetFormatPr defaultColWidth="8.25" defaultRowHeight="12"/>
  <cols>
    <col min="1" max="1" width="21.4140625" style="1" customWidth="1"/>
    <col min="2" max="2" width="8" style="1" customWidth="1"/>
    <col min="3" max="3" width="9.83203125" style="1" customWidth="1"/>
    <col min="4" max="6" width="4.58203125" style="1" customWidth="1"/>
    <col min="7" max="7" width="5.08203125" style="1" customWidth="1"/>
    <col min="8" max="10" width="4.58203125" style="1" customWidth="1"/>
    <col min="11" max="11" width="3.58203125" style="1" customWidth="1"/>
    <col min="12" max="12" width="3.75" style="1" customWidth="1"/>
    <col min="13" max="13" width="4" style="1" customWidth="1"/>
    <col min="14" max="14" width="4.08203125" style="1" customWidth="1"/>
    <col min="15" max="16" width="3.5" style="1" customWidth="1"/>
    <col min="17" max="17" width="5.5" style="1" customWidth="1"/>
    <col min="18" max="18" width="4.58203125" style="1" customWidth="1"/>
    <col min="19" max="19" width="4.75" style="1" customWidth="1"/>
    <col min="20" max="21" width="5.58203125" style="1" customWidth="1"/>
    <col min="22" max="22" width="9" style="1" customWidth="1"/>
    <col min="23" max="23" width="5.1640625" style="1" customWidth="1"/>
    <col min="24" max="24" width="8.9140625" style="1" customWidth="1"/>
    <col min="25" max="25" width="4.58203125" style="1" customWidth="1"/>
    <col min="26" max="26" width="10.1640625" style="1" customWidth="1"/>
    <col min="27" max="27" width="4.33203125" style="1" customWidth="1"/>
    <col min="28" max="28" width="9.6640625" style="1" customWidth="1"/>
    <col min="29" max="29" width="6.4140625" style="1" customWidth="1"/>
    <col min="30" max="30" width="10.58203125" style="1" customWidth="1"/>
    <col min="31" max="31" width="6.08203125" style="1" customWidth="1"/>
    <col min="32" max="32" width="10.1640625" style="1" customWidth="1"/>
    <col min="33" max="33" width="5.9140625" style="1" customWidth="1"/>
    <col min="34" max="34" width="13.1640625" style="1" customWidth="1"/>
    <col min="35" max="35" width="6.4140625" style="1" customWidth="1"/>
    <col min="36" max="36" width="10.58203125" style="1" customWidth="1"/>
    <col min="37" max="37" width="6.5" style="1" customWidth="1"/>
    <col min="38" max="16384" width="8.25" style="1"/>
  </cols>
  <sheetData>
    <row r="1" spans="1:37" ht="36">
      <c r="A1" s="41" t="s">
        <v>0</v>
      </c>
      <c r="B1" s="41"/>
      <c r="C1" s="41"/>
      <c r="G1" s="1" t="s">
        <v>58</v>
      </c>
      <c r="V1" s="1" t="s">
        <v>86</v>
      </c>
      <c r="W1" s="35" t="s">
        <v>87</v>
      </c>
      <c r="X1" s="20" t="s">
        <v>88</v>
      </c>
      <c r="Y1" s="3" t="s">
        <v>89</v>
      </c>
      <c r="Z1" s="1" t="s">
        <v>58</v>
      </c>
      <c r="AB1" s="1" t="s">
        <v>66</v>
      </c>
      <c r="AC1" s="3" t="s">
        <v>90</v>
      </c>
      <c r="AD1" s="1" t="s">
        <v>58</v>
      </c>
    </row>
    <row r="2" spans="1:37" ht="37" customHeight="1">
      <c r="A2" s="2" t="s">
        <v>1</v>
      </c>
      <c r="B2" s="2"/>
      <c r="G2" s="1" t="s">
        <v>58</v>
      </c>
      <c r="X2" s="20" t="s">
        <v>91</v>
      </c>
      <c r="Y2" s="3" t="s">
        <v>92</v>
      </c>
      <c r="Z2" s="1" t="s">
        <v>58</v>
      </c>
      <c r="AB2" s="1" t="s">
        <v>58</v>
      </c>
    </row>
    <row r="3" spans="1:37" ht="13">
      <c r="A3" s="36" t="s">
        <v>2</v>
      </c>
      <c r="B3" s="37"/>
      <c r="C3" s="38"/>
      <c r="D3" s="39"/>
      <c r="E3" s="40"/>
      <c r="F3" s="40"/>
      <c r="G3" s="40"/>
      <c r="H3" s="40"/>
      <c r="I3" s="40"/>
      <c r="J3" s="40"/>
      <c r="K3" s="40"/>
      <c r="L3" s="40"/>
      <c r="O3" s="5" t="s">
        <v>3</v>
      </c>
    </row>
    <row r="4" spans="1:37" ht="13">
      <c r="A4" s="36" t="s">
        <v>4</v>
      </c>
      <c r="B4" s="37"/>
      <c r="C4" s="38"/>
      <c r="D4" s="39"/>
      <c r="E4" s="40"/>
      <c r="F4" s="40"/>
      <c r="G4" s="40"/>
      <c r="H4" s="40"/>
      <c r="I4" s="40"/>
      <c r="J4" s="40"/>
      <c r="K4" s="40"/>
      <c r="L4" s="40"/>
      <c r="O4" s="1" t="s">
        <v>5</v>
      </c>
    </row>
    <row r="5" spans="1:37" ht="13">
      <c r="A5" s="57" t="s">
        <v>6</v>
      </c>
      <c r="B5" s="58"/>
      <c r="C5" s="59"/>
      <c r="D5" s="39" t="s">
        <v>78</v>
      </c>
      <c r="E5" s="40"/>
      <c r="F5" s="40"/>
      <c r="G5" s="40"/>
      <c r="H5" s="40"/>
      <c r="I5" s="40"/>
      <c r="J5" s="40"/>
      <c r="K5" s="40"/>
      <c r="L5" s="40"/>
      <c r="O5" s="1" t="s">
        <v>7</v>
      </c>
    </row>
    <row r="6" spans="1:37" ht="13">
      <c r="A6" s="36" t="s">
        <v>8</v>
      </c>
      <c r="B6" s="37"/>
      <c r="C6" s="49"/>
      <c r="D6" s="39"/>
      <c r="E6" s="39"/>
      <c r="F6" s="39"/>
      <c r="G6" s="39"/>
      <c r="H6" s="40"/>
      <c r="I6" s="40"/>
      <c r="J6" s="40"/>
      <c r="K6" s="40"/>
      <c r="L6" s="40"/>
    </row>
    <row r="7" spans="1:37" ht="13">
      <c r="A7" s="36" t="s">
        <v>9</v>
      </c>
      <c r="B7" s="37"/>
      <c r="C7" s="49"/>
      <c r="D7" s="39"/>
      <c r="E7" s="39"/>
      <c r="F7" s="39"/>
      <c r="G7" s="39"/>
      <c r="H7" s="40"/>
      <c r="I7" s="40"/>
      <c r="J7" s="40"/>
      <c r="K7" s="40"/>
      <c r="L7" s="40"/>
      <c r="O7" s="1" t="s">
        <v>10</v>
      </c>
    </row>
    <row r="8" spans="1:37">
      <c r="A8" s="6"/>
      <c r="B8" s="6"/>
      <c r="C8" s="6"/>
      <c r="O8" s="7" t="s">
        <v>11</v>
      </c>
    </row>
    <row r="9" spans="1:37" ht="24.75" customHeight="1">
      <c r="A9" s="50" t="s">
        <v>12</v>
      </c>
      <c r="B9" s="51"/>
      <c r="C9" s="52"/>
      <c r="D9" s="53" t="s">
        <v>79</v>
      </c>
      <c r="E9" s="53"/>
      <c r="F9" s="53"/>
      <c r="G9" s="53"/>
      <c r="H9" s="8"/>
    </row>
    <row r="10" spans="1:37" ht="13">
      <c r="A10" s="9" t="s">
        <v>13</v>
      </c>
      <c r="B10" s="9"/>
      <c r="C10" s="8"/>
      <c r="D10" s="42" t="s">
        <v>14</v>
      </c>
      <c r="E10" s="42"/>
      <c r="F10" s="42"/>
      <c r="G10" s="42"/>
      <c r="H10" s="40"/>
      <c r="I10" s="40"/>
      <c r="J10" s="40"/>
    </row>
    <row r="11" spans="1:37" ht="46.5" customHeight="1">
      <c r="D11" s="10" t="s">
        <v>15</v>
      </c>
      <c r="E11" s="10" t="s">
        <v>6</v>
      </c>
      <c r="F11" s="43" t="s">
        <v>9</v>
      </c>
      <c r="G11" s="44"/>
      <c r="H11" s="10" t="s">
        <v>16</v>
      </c>
      <c r="I11" s="10" t="s">
        <v>17</v>
      </c>
      <c r="J11" s="10" t="s">
        <v>18</v>
      </c>
      <c r="K11" s="11"/>
      <c r="L11" s="42" t="s">
        <v>19</v>
      </c>
      <c r="M11" s="45"/>
      <c r="N11" s="45"/>
      <c r="O11" s="45"/>
      <c r="Q11" s="46" t="s">
        <v>20</v>
      </c>
      <c r="R11" s="47"/>
      <c r="S11" s="47"/>
      <c r="T11" s="48"/>
    </row>
    <row r="12" spans="1:37" ht="48">
      <c r="A12" s="60" t="s">
        <v>21</v>
      </c>
      <c r="B12" s="12" t="s">
        <v>22</v>
      </c>
      <c r="C12" s="13" t="s">
        <v>23</v>
      </c>
      <c r="D12" s="14" t="s">
        <v>24</v>
      </c>
      <c r="E12" s="15" t="s">
        <v>25</v>
      </c>
      <c r="F12" s="15" t="s">
        <v>25</v>
      </c>
      <c r="G12" s="15" t="s">
        <v>26</v>
      </c>
      <c r="H12" s="15" t="s">
        <v>27</v>
      </c>
      <c r="I12" s="16" t="s">
        <v>28</v>
      </c>
      <c r="J12" s="17" t="s">
        <v>29</v>
      </c>
      <c r="K12" s="18" t="s">
        <v>30</v>
      </c>
      <c r="L12" s="19" t="s">
        <v>4</v>
      </c>
      <c r="M12" s="15" t="s">
        <v>6</v>
      </c>
      <c r="N12" s="15" t="s">
        <v>9</v>
      </c>
      <c r="O12" s="12" t="s">
        <v>12</v>
      </c>
      <c r="P12" s="20" t="s">
        <v>30</v>
      </c>
      <c r="Q12" s="61" t="s">
        <v>31</v>
      </c>
      <c r="R12" s="61" t="s">
        <v>32</v>
      </c>
      <c r="S12" s="60" t="s">
        <v>33</v>
      </c>
      <c r="T12" s="61" t="s">
        <v>34</v>
      </c>
      <c r="U12" s="22" t="s">
        <v>35</v>
      </c>
      <c r="V12" s="22" t="s">
        <v>36</v>
      </c>
      <c r="W12" s="22" t="s">
        <v>80</v>
      </c>
      <c r="X12" s="22" t="s">
        <v>36</v>
      </c>
      <c r="Y12" s="33" t="s">
        <v>37</v>
      </c>
      <c r="Z12" s="33" t="s">
        <v>36</v>
      </c>
      <c r="AA12" s="33" t="s">
        <v>81</v>
      </c>
      <c r="AB12" s="33" t="s">
        <v>36</v>
      </c>
      <c r="AC12" s="33" t="s">
        <v>82</v>
      </c>
      <c r="AD12" s="33" t="s">
        <v>83</v>
      </c>
      <c r="AE12" s="33" t="s">
        <v>84</v>
      </c>
      <c r="AF12" s="33" t="s">
        <v>83</v>
      </c>
      <c r="AG12" s="33" t="s">
        <v>85</v>
      </c>
      <c r="AH12" s="33" t="s">
        <v>83</v>
      </c>
      <c r="AI12" s="34" t="s">
        <v>40</v>
      </c>
      <c r="AJ12" s="34" t="s">
        <v>36</v>
      </c>
      <c r="AK12" s="34" t="s">
        <v>41</v>
      </c>
    </row>
    <row r="13" spans="1:37" ht="18">
      <c r="A13" s="23"/>
      <c r="B13" s="3"/>
      <c r="C13" s="3"/>
      <c r="D13" s="3"/>
      <c r="E13" s="3"/>
      <c r="F13" s="3"/>
      <c r="G13" s="3"/>
      <c r="H13" s="3"/>
      <c r="I13" s="3"/>
      <c r="J13" s="3"/>
      <c r="K13" s="3"/>
      <c r="L13" s="3"/>
      <c r="M13" s="3"/>
      <c r="N13" s="3"/>
      <c r="O13" s="3"/>
      <c r="P13" s="3"/>
      <c r="Q13" s="23"/>
      <c r="R13" s="23"/>
      <c r="S13" s="23"/>
      <c r="T13" s="23"/>
      <c r="U13" s="3" t="str">
        <f t="shared" ref="U13:U17" si="0">IF(Q13&lt;&gt;"",ROUND((Q13+S13)/SUM(Q13:T13),3),"")</f>
        <v/>
      </c>
      <c r="V13" s="3" t="str">
        <f t="shared" ref="V13:V17" si="1">IF(Q13&lt;&gt;"",ROUND((U13-1.96*SQRT(U13*(1-U13)/(SUM(Q13:T13)))),3)&amp;"-"&amp;ROUND((U13+1.96*SQRT(U13*(1-U13)/(SUM(Q13:T13)))),3),"")</f>
        <v/>
      </c>
      <c r="W13" s="3" t="str">
        <f t="shared" ref="W13:W17" si="2">IF(Q13&lt;&gt;"",ROUND((Q13+T13)/SUM(Q13:T13),3),"")</f>
        <v/>
      </c>
      <c r="X13" s="3" t="str">
        <f t="shared" ref="X13:X17" si="3">IF(Q13&lt;&gt;"",IF(R13+S13&gt;0,ROUND((W13-1.96*SQRT(W13*(1-W13)/(SUM(Q13:T13)))),3)&amp;"-"&amp;ROUND((W13+1.96*SQRT(W13*(1-W13)/(SUM(Q13:T13)))),3),ROUND(1-3/SUM(Q13:T13),3)&amp;"-"&amp;1),"")</f>
        <v/>
      </c>
      <c r="Y13" s="3"/>
      <c r="Z13" s="3"/>
      <c r="AA13" s="3"/>
      <c r="AB13" s="3"/>
      <c r="AC13" s="3"/>
      <c r="AD13" s="3"/>
      <c r="AE13" s="3"/>
      <c r="AF13" s="3"/>
      <c r="AG13" s="3"/>
      <c r="AH13" s="3"/>
      <c r="AI13" s="3"/>
      <c r="AJ13" s="3"/>
      <c r="AK13" s="3"/>
    </row>
    <row r="14" spans="1:37" ht="18">
      <c r="A14" s="23"/>
      <c r="B14" s="3"/>
      <c r="C14" s="3"/>
      <c r="D14" s="3"/>
      <c r="E14" s="3"/>
      <c r="F14" s="3"/>
      <c r="G14" s="3"/>
      <c r="H14" s="3"/>
      <c r="I14" s="3"/>
      <c r="J14" s="3"/>
      <c r="K14" s="3"/>
      <c r="L14" s="3"/>
      <c r="M14" s="3"/>
      <c r="N14" s="3"/>
      <c r="O14" s="3"/>
      <c r="P14" s="3"/>
      <c r="Q14" s="23"/>
      <c r="R14" s="23"/>
      <c r="S14" s="23"/>
      <c r="T14" s="23"/>
      <c r="U14" s="3" t="str">
        <f t="shared" si="0"/>
        <v/>
      </c>
      <c r="V14" s="3" t="str">
        <f t="shared" si="1"/>
        <v/>
      </c>
      <c r="W14" s="3" t="str">
        <f t="shared" si="2"/>
        <v/>
      </c>
      <c r="X14" s="3" t="str">
        <f t="shared" si="3"/>
        <v/>
      </c>
      <c r="Y14" s="3"/>
      <c r="Z14" s="3"/>
      <c r="AA14" s="3"/>
      <c r="AB14" s="3"/>
      <c r="AC14" s="3"/>
      <c r="AD14" s="3"/>
      <c r="AE14" s="3"/>
      <c r="AF14" s="3"/>
      <c r="AG14" s="3"/>
      <c r="AH14" s="3"/>
      <c r="AI14" s="3"/>
      <c r="AJ14" s="3"/>
      <c r="AK14" s="3"/>
    </row>
    <row r="15" spans="1:37" ht="18">
      <c r="A15" s="23"/>
      <c r="B15" s="3"/>
      <c r="C15" s="3"/>
      <c r="D15" s="3"/>
      <c r="E15" s="3"/>
      <c r="F15" s="3"/>
      <c r="G15" s="3"/>
      <c r="H15" s="3"/>
      <c r="I15" s="3"/>
      <c r="J15" s="3"/>
      <c r="K15" s="3"/>
      <c r="L15" s="3"/>
      <c r="M15" s="3"/>
      <c r="N15" s="3"/>
      <c r="O15" s="3"/>
      <c r="P15" s="3"/>
      <c r="Q15" s="23"/>
      <c r="R15" s="23"/>
      <c r="S15" s="23"/>
      <c r="T15" s="23"/>
      <c r="U15" s="3" t="str">
        <f t="shared" si="0"/>
        <v/>
      </c>
      <c r="V15" s="3" t="str">
        <f t="shared" si="1"/>
        <v/>
      </c>
      <c r="W15" s="3" t="str">
        <f t="shared" si="2"/>
        <v/>
      </c>
      <c r="X15" s="3" t="str">
        <f t="shared" si="3"/>
        <v/>
      </c>
      <c r="Y15" s="3"/>
      <c r="Z15" s="3"/>
      <c r="AA15" s="3"/>
      <c r="AB15" s="3"/>
      <c r="AC15" s="3"/>
      <c r="AD15" s="3"/>
      <c r="AE15" s="3"/>
      <c r="AF15" s="3"/>
      <c r="AG15" s="3"/>
      <c r="AH15" s="3"/>
      <c r="AI15" s="3"/>
      <c r="AJ15" s="3"/>
      <c r="AK15" s="3"/>
    </row>
    <row r="16" spans="1:37" ht="18">
      <c r="A16" s="23"/>
      <c r="B16" s="3"/>
      <c r="C16" s="3"/>
      <c r="D16" s="3"/>
      <c r="E16" s="3"/>
      <c r="F16" s="3"/>
      <c r="G16" s="3"/>
      <c r="H16" s="3"/>
      <c r="I16" s="3"/>
      <c r="J16" s="3"/>
      <c r="K16" s="3"/>
      <c r="L16" s="3"/>
      <c r="M16" s="3"/>
      <c r="N16" s="3"/>
      <c r="O16" s="3"/>
      <c r="P16" s="3"/>
      <c r="Q16" s="23"/>
      <c r="R16" s="23"/>
      <c r="S16" s="23"/>
      <c r="T16" s="23"/>
      <c r="U16" s="3" t="str">
        <f t="shared" si="0"/>
        <v/>
      </c>
      <c r="V16" s="3" t="str">
        <f t="shared" si="1"/>
        <v/>
      </c>
      <c r="W16" s="3" t="str">
        <f t="shared" si="2"/>
        <v/>
      </c>
      <c r="X16" s="3" t="str">
        <f t="shared" si="3"/>
        <v/>
      </c>
      <c r="Y16" s="3"/>
      <c r="Z16" s="3"/>
      <c r="AA16" s="3"/>
      <c r="AB16" s="3"/>
      <c r="AC16" s="3"/>
      <c r="AD16" s="3"/>
      <c r="AE16" s="3"/>
      <c r="AF16" s="3"/>
      <c r="AG16" s="3"/>
      <c r="AH16" s="3"/>
      <c r="AI16" s="3"/>
      <c r="AJ16" s="3"/>
      <c r="AK16" s="3"/>
    </row>
    <row r="17" spans="1:37" ht="15" customHeight="1">
      <c r="A17" s="23"/>
      <c r="B17" s="3"/>
      <c r="C17" s="3"/>
      <c r="D17" s="3"/>
      <c r="E17" s="3"/>
      <c r="F17" s="3"/>
      <c r="G17" s="3"/>
      <c r="H17" s="3"/>
      <c r="I17" s="3"/>
      <c r="J17" s="3"/>
      <c r="K17" s="3"/>
      <c r="L17" s="3"/>
      <c r="M17" s="3"/>
      <c r="N17" s="3"/>
      <c r="O17" s="3"/>
      <c r="P17" s="3"/>
      <c r="Q17" s="23"/>
      <c r="R17" s="23"/>
      <c r="S17" s="23"/>
      <c r="T17" s="23"/>
      <c r="U17" s="3" t="str">
        <f t="shared" si="0"/>
        <v/>
      </c>
      <c r="V17" s="3" t="str">
        <f t="shared" si="1"/>
        <v/>
      </c>
      <c r="W17" s="3" t="str">
        <f t="shared" si="2"/>
        <v/>
      </c>
      <c r="X17" s="3" t="str">
        <f t="shared" si="3"/>
        <v/>
      </c>
      <c r="Y17" s="3"/>
      <c r="Z17" s="3"/>
      <c r="AA17" s="3"/>
      <c r="AB17" s="3"/>
      <c r="AC17" s="3"/>
      <c r="AD17" s="3"/>
      <c r="AE17" s="3"/>
      <c r="AF17" s="3"/>
      <c r="AG17" s="3"/>
      <c r="AH17" s="3"/>
      <c r="AI17" s="3"/>
      <c r="AJ17" s="3"/>
      <c r="AK17" s="3"/>
    </row>
    <row r="18" spans="1:37" ht="16.5" customHeight="1">
      <c r="A18" s="23"/>
      <c r="B18" s="3"/>
      <c r="C18" s="3"/>
      <c r="D18" s="3"/>
      <c r="E18" s="3"/>
      <c r="F18" s="3"/>
      <c r="G18" s="3"/>
      <c r="H18" s="3"/>
      <c r="I18" s="3"/>
      <c r="J18" s="3"/>
      <c r="K18" s="3"/>
      <c r="L18" s="3"/>
      <c r="M18" s="3"/>
      <c r="N18" s="3"/>
      <c r="O18" s="3"/>
      <c r="P18" s="3"/>
      <c r="Q18" s="23"/>
      <c r="R18" s="23"/>
      <c r="S18" s="23"/>
      <c r="T18" s="23"/>
      <c r="U18" s="3" t="str">
        <f>IF(Q18&lt;&gt;"",ROUND((Q18+S18)/SUM(Q18:T18),3),"")</f>
        <v/>
      </c>
      <c r="V18" s="3" t="str">
        <f>IF(Q18&lt;&gt;"",ROUND((U18-1.96*SQRT(U18*(1-U18)/(SUM(Q18:T18)))),3)&amp;"-"&amp;ROUND((U18+1.96*SQRT(U18*(1-U18)/(SUM(Q18:T18)))),3),"")</f>
        <v/>
      </c>
      <c r="W18" s="3" t="str">
        <f>IF(Q18&lt;&gt;"",ROUND((Q18+T18)/SUM(Q18:T18),3),"")</f>
        <v/>
      </c>
      <c r="X18" s="3" t="str">
        <f>IF(Q18&lt;&gt;"",IF(R18+S18&gt;0,ROUND((W18-1.96*SQRT(W18*(1-W18)/(SUM(Q18:T18)))),3)&amp;"-"&amp;ROUND((W18+1.96*SQRT(W18*(1-W18)/(SUM(Q18:T18)))),3),ROUND(1-3/SUM(Q18:T18),3)&amp;"-"&amp;1),"")</f>
        <v/>
      </c>
      <c r="Y18" s="3"/>
      <c r="Z18" s="3"/>
      <c r="AA18" s="3"/>
      <c r="AB18" s="3"/>
      <c r="AC18" s="3"/>
      <c r="AD18" s="3"/>
      <c r="AE18" s="3"/>
      <c r="AF18" s="3"/>
      <c r="AG18" s="3"/>
      <c r="AH18" s="3"/>
      <c r="AI18" s="3"/>
      <c r="AJ18" s="3"/>
      <c r="AK18" s="3"/>
    </row>
    <row r="19" spans="1:37" ht="16.5" customHeight="1">
      <c r="A19" s="23"/>
      <c r="B19" s="3"/>
      <c r="C19" s="3"/>
      <c r="D19" s="3"/>
      <c r="E19" s="3"/>
      <c r="F19" s="3"/>
      <c r="G19" s="3"/>
      <c r="H19" s="3"/>
      <c r="I19" s="3"/>
      <c r="J19" s="3"/>
      <c r="K19" s="3"/>
      <c r="L19" s="3"/>
      <c r="M19" s="3"/>
      <c r="N19" s="3"/>
      <c r="O19" s="3"/>
      <c r="P19" s="3"/>
      <c r="Q19" s="23"/>
      <c r="R19" s="23"/>
      <c r="S19" s="23"/>
      <c r="T19" s="23"/>
      <c r="U19" s="3" t="str">
        <f t="shared" ref="U19:U22" si="4">IF(Q19&lt;&gt;"",ROUND((Q19+S19)/SUM(Q19:T19),3),"")</f>
        <v/>
      </c>
      <c r="V19" s="3" t="str">
        <f t="shared" ref="V19:V22" si="5">IF(Q19&lt;&gt;"",ROUND((U19-1.96*SQRT(U19*(1-U19)/(SUM(Q19:T19)))),3)&amp;"-"&amp;ROUND((U19+1.96*SQRT(U19*(1-U19)/(SUM(Q19:T19)))),3),"")</f>
        <v/>
      </c>
      <c r="W19" s="3" t="str">
        <f t="shared" ref="W19:W22" si="6">IF(Q19&lt;&gt;"",ROUND((Q19+T19)/SUM(Q19:T19),3),"")</f>
        <v/>
      </c>
      <c r="X19" s="3" t="str">
        <f t="shared" ref="X19:X22" si="7">IF(Q19&lt;&gt;"",IF(R19+S19&gt;0,ROUND((W19-1.96*SQRT(W19*(1-W19)/(SUM(Q19:T19)))),3)&amp;"-"&amp;ROUND((W19+1.96*SQRT(W19*(1-W19)/(SUM(Q19:T19)))),3),ROUND(1-3/SUM(Q19:T19),3)&amp;"-"&amp;1),"")</f>
        <v/>
      </c>
      <c r="Y19" s="3"/>
      <c r="Z19" s="3"/>
      <c r="AA19" s="3"/>
      <c r="AB19" s="3"/>
      <c r="AC19" s="3"/>
      <c r="AD19" s="3"/>
      <c r="AE19" s="3"/>
      <c r="AF19" s="3"/>
      <c r="AG19" s="3"/>
      <c r="AH19" s="3"/>
      <c r="AI19" s="3"/>
      <c r="AJ19" s="3"/>
      <c r="AK19" s="3"/>
    </row>
    <row r="20" spans="1:37" ht="16.5" customHeight="1">
      <c r="A20" s="23"/>
      <c r="B20" s="3"/>
      <c r="C20" s="3"/>
      <c r="D20" s="3"/>
      <c r="E20" s="3"/>
      <c r="F20" s="3"/>
      <c r="G20" s="3"/>
      <c r="H20" s="3"/>
      <c r="I20" s="3"/>
      <c r="J20" s="3"/>
      <c r="K20" s="3"/>
      <c r="L20" s="3"/>
      <c r="M20" s="3"/>
      <c r="N20" s="3"/>
      <c r="O20" s="3"/>
      <c r="P20" s="3"/>
      <c r="Q20" s="23"/>
      <c r="R20" s="23"/>
      <c r="S20" s="23"/>
      <c r="T20" s="23"/>
      <c r="U20" s="3" t="str">
        <f t="shared" si="4"/>
        <v/>
      </c>
      <c r="V20" s="3" t="str">
        <f t="shared" si="5"/>
        <v/>
      </c>
      <c r="W20" s="3" t="str">
        <f t="shared" si="6"/>
        <v/>
      </c>
      <c r="X20" s="3" t="str">
        <f t="shared" si="7"/>
        <v/>
      </c>
      <c r="Y20" s="3"/>
      <c r="Z20" s="3"/>
      <c r="AA20" s="3"/>
      <c r="AB20" s="3"/>
      <c r="AC20" s="3"/>
      <c r="AD20" s="3"/>
      <c r="AE20" s="3"/>
      <c r="AF20" s="3"/>
      <c r="AG20" s="3"/>
      <c r="AH20" s="3"/>
      <c r="AI20" s="3"/>
      <c r="AJ20" s="3"/>
      <c r="AK20" s="3"/>
    </row>
    <row r="21" spans="1:37" ht="16.5" customHeight="1">
      <c r="A21" s="23"/>
      <c r="B21" s="3"/>
      <c r="C21" s="3"/>
      <c r="D21" s="3"/>
      <c r="E21" s="3"/>
      <c r="F21" s="3"/>
      <c r="G21" s="3"/>
      <c r="H21" s="3"/>
      <c r="I21" s="3"/>
      <c r="J21" s="3"/>
      <c r="K21" s="3"/>
      <c r="L21" s="3"/>
      <c r="M21" s="3"/>
      <c r="N21" s="3"/>
      <c r="O21" s="3"/>
      <c r="P21" s="3"/>
      <c r="Q21" s="23"/>
      <c r="R21" s="23"/>
      <c r="S21" s="23"/>
      <c r="T21" s="23"/>
      <c r="U21" s="3" t="str">
        <f t="shared" si="4"/>
        <v/>
      </c>
      <c r="V21" s="3" t="str">
        <f t="shared" si="5"/>
        <v/>
      </c>
      <c r="W21" s="3" t="str">
        <f t="shared" si="6"/>
        <v/>
      </c>
      <c r="X21" s="3" t="str">
        <f t="shared" si="7"/>
        <v/>
      </c>
      <c r="Y21" s="3"/>
      <c r="Z21" s="3"/>
      <c r="AA21" s="3"/>
      <c r="AB21" s="3"/>
      <c r="AC21" s="3"/>
      <c r="AD21" s="3"/>
      <c r="AE21" s="3"/>
      <c r="AF21" s="3"/>
      <c r="AG21" s="3"/>
      <c r="AH21" s="3"/>
      <c r="AI21" s="3"/>
      <c r="AJ21" s="3"/>
      <c r="AK21" s="3"/>
    </row>
    <row r="22" spans="1:37" ht="15.5" customHeight="1">
      <c r="A22" s="23"/>
      <c r="B22" s="3"/>
      <c r="C22" s="3"/>
      <c r="D22" s="3"/>
      <c r="E22" s="3"/>
      <c r="F22" s="3"/>
      <c r="G22" s="3"/>
      <c r="H22" s="3"/>
      <c r="I22" s="3"/>
      <c r="J22" s="3"/>
      <c r="K22" s="3"/>
      <c r="L22" s="3"/>
      <c r="M22" s="3"/>
      <c r="N22" s="3"/>
      <c r="O22" s="3"/>
      <c r="P22" s="3"/>
      <c r="Q22" s="23"/>
      <c r="R22" s="23"/>
      <c r="S22" s="23"/>
      <c r="T22" s="23"/>
      <c r="U22" s="3" t="str">
        <f t="shared" si="4"/>
        <v/>
      </c>
      <c r="V22" s="3" t="str">
        <f t="shared" si="5"/>
        <v/>
      </c>
      <c r="W22" s="3" t="str">
        <f t="shared" si="6"/>
        <v/>
      </c>
      <c r="X22" s="3" t="str">
        <f t="shared" si="7"/>
        <v/>
      </c>
      <c r="Y22" s="3"/>
      <c r="Z22" s="3"/>
      <c r="AA22" s="3"/>
      <c r="AB22" s="3"/>
      <c r="AC22" s="3"/>
      <c r="AD22" s="3"/>
      <c r="AE22" s="3"/>
      <c r="AF22" s="3"/>
      <c r="AG22" s="3"/>
      <c r="AH22" s="3"/>
      <c r="AI22" s="3"/>
      <c r="AJ22" s="3"/>
      <c r="AK22" s="3"/>
    </row>
    <row r="23" spans="1:37" ht="13" customHeight="1">
      <c r="A23" s="24"/>
      <c r="B23" s="24"/>
      <c r="C23" s="20"/>
      <c r="D23" s="20"/>
      <c r="E23" s="20"/>
      <c r="F23" s="20"/>
      <c r="G23" s="8"/>
      <c r="H23" s="8"/>
      <c r="I23" s="8"/>
      <c r="J23" s="8"/>
      <c r="K23" s="8"/>
    </row>
    <row r="24" spans="1:37">
      <c r="A24" s="1" t="s">
        <v>42</v>
      </c>
    </row>
    <row r="25" spans="1:37" ht="24.75" customHeight="1">
      <c r="B25" s="3"/>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row>
    <row r="26" spans="1:37" ht="24.75" customHeight="1">
      <c r="B26" s="3"/>
      <c r="C26" s="3"/>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row>
    <row r="27" spans="1:37" ht="24.75" customHeight="1">
      <c r="B27" s="3"/>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row>
    <row r="28" spans="1:37" ht="24.75" customHeight="1">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row>
    <row r="29" spans="1:37" ht="24.75" customHeight="1">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row>
    <row r="30" spans="1:37" ht="24.75" customHeight="1">
      <c r="B30" s="3"/>
      <c r="C30" s="3"/>
      <c r="D30" s="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row>
    <row r="31" spans="1:37" ht="24.75" customHeight="1">
      <c r="B31" s="3"/>
      <c r="C31" s="3"/>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row>
  </sheetData>
  <mergeCells count="17">
    <mergeCell ref="A5:C5"/>
    <mergeCell ref="D5:L5"/>
    <mergeCell ref="A1:C1"/>
    <mergeCell ref="A3:C3"/>
    <mergeCell ref="D3:L3"/>
    <mergeCell ref="A4:C4"/>
    <mergeCell ref="D4:L4"/>
    <mergeCell ref="D10:J10"/>
    <mergeCell ref="F11:G11"/>
    <mergeCell ref="L11:O11"/>
    <mergeCell ref="Q11:T11"/>
    <mergeCell ref="A6:C6"/>
    <mergeCell ref="D6:L6"/>
    <mergeCell ref="A7:C7"/>
    <mergeCell ref="D7:L7"/>
    <mergeCell ref="A9:C9"/>
    <mergeCell ref="D9:G9"/>
  </mergeCells>
  <phoneticPr fontId="2"/>
  <conditionalFormatting sqref="D13:P22">
    <cfRule type="colorScale" priority="1">
      <colorScale>
        <cfvo type="num" val="-2"/>
        <cfvo type="num" val="-1"/>
        <cfvo type="num" val="0"/>
        <color rgb="FFF8696B"/>
        <color rgb="FFFFEB84"/>
        <color rgb="FF63BE7B"/>
      </colorScale>
    </cfRule>
    <cfRule type="colorScale" priority="2">
      <colorScale>
        <cfvo type="num" val="-2"/>
        <cfvo type="num" val="-1"/>
        <cfvo type="num" val="0"/>
        <color rgb="FFF8696B"/>
        <color rgb="FFFFEB84"/>
        <color rgb="FF63BE7B"/>
      </colorScale>
    </cfRule>
    <cfRule type="colorScale" priority="3">
      <colorScale>
        <cfvo type="num" val="-2"/>
        <cfvo type="num" val="-1"/>
        <cfvo type="num" val="0"/>
        <color rgb="FFF8696B"/>
        <color rgb="FFFFEB84"/>
        <color rgb="FF63BE7B"/>
      </colorScale>
    </cfRule>
  </conditionalFormatting>
  <dataValidations count="1">
    <dataValidation type="list" allowBlank="1" showInputMessage="1" showErrorMessage="1" sqref="D13:P22" xr:uid="{F294D7CD-F880-4D8C-BACC-4FDDE0634206}">
      <formula1>"0,-1,-2"</formula1>
    </dataValidation>
  </dataValidations>
  <pageMargins left="0.78740157480314965" right="0.78740157480314965" top="0.98425196850393704" bottom="0.98425196850393704" header="0.51181102362204722" footer="0.51181102362204722"/>
  <pageSetup paperSize="9" scale="95" orientation="landscape"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個別診断研究_binom</vt:lpstr>
      <vt:lpstr>診断精度エビデンス総体</vt:lpstr>
      <vt:lpstr>個別診断研究_with mada</vt:lpstr>
      <vt:lpstr>個別診断研究_binom!Print_Area</vt:lpstr>
      <vt:lpstr>'個別診断研究_with mada'!Print_Area</vt:lpstr>
      <vt:lpstr>診断精度エビデンス総体!Print_Area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Toshio Morizane</dc:creator>
  <cp:lastModifiedBy>Morizane Toshio</cp:lastModifiedBy>
  <dcterms:created xsi:type="dcterms:W3CDTF">2023-03-14T03:49:09Z</dcterms:created>
  <dcterms:modified xsi:type="dcterms:W3CDTF">2023-03-31T21:21:09Z</dcterms:modified>
</cp:coreProperties>
</file>