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6.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7.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d.docs.live.net/f1262eaf22d3f8f5/Conferences/静岡SRコース/2023書籍化/20231211コンピテンシー 書籍マップ/"/>
    </mc:Choice>
  </mc:AlternateContent>
  <xr:revisionPtr revIDLastSave="418" documentId="8_{038FB4A6-7BA3-4F89-8A0D-2066DF82683F}" xr6:coauthVersionLast="47" xr6:coauthVersionMax="47" xr10:uidLastSave="{6FC672AC-A9D9-473C-AC87-8DB0E374F5B4}"/>
  <bookViews>
    <workbookView xWindow="11400" yWindow="3640" windowWidth="26630" windowHeight="16110" firstSheet="22" activeTab="26" xr2:uid="{5A455EA1-BBD4-43CB-9AFE-1BDB7E78FBCA}"/>
  </bookViews>
  <sheets>
    <sheet name="SR-15　テンプレート" sheetId="36" r:id="rId1"/>
    <sheet name="SR-14　テンプレート" sheetId="35" r:id="rId2"/>
    <sheet name="SR-13　テンプレート" sheetId="34" r:id="rId3"/>
    <sheet name="SR-8　テンプレート" sheetId="33" r:id="rId4"/>
    <sheet name="目次" sheetId="8" r:id="rId5"/>
    <sheet name="SC-4　テンプレート" sheetId="1" r:id="rId6"/>
    <sheet name="SR-1　テンプレート" sheetId="2" r:id="rId7"/>
    <sheet name="SR-2　テンプレート" sheetId="3" r:id="rId8"/>
    <sheet name="SR-2-PRISMA 2020　テンプレート" sheetId="31" r:id="rId9"/>
    <sheet name="SR-3　テンプレート" sheetId="4" r:id="rId10"/>
    <sheet name="SR-4　テンプレート" sheetId="5" r:id="rId11"/>
    <sheet name="SR-5　テンプレート 二値変数" sheetId="20" r:id="rId12"/>
    <sheet name="SR-5　テンプレート 連続変数" sheetId="24" r:id="rId13"/>
    <sheet name="SR-5　テンプレート ハザード比" sheetId="25" r:id="rId14"/>
    <sheet name="RoB2 二値変数" sheetId="6" r:id="rId15"/>
    <sheet name="RoB2 連続変数" sheetId="7" r:id="rId16"/>
    <sheet name="RoB2 ハザード比" sheetId="18" r:id="rId17"/>
    <sheet name="SR-6　テンプレート 二値変数" sheetId="9" r:id="rId18"/>
    <sheet name="SR-6　テンプレート 連続変数" sheetId="26" r:id="rId19"/>
    <sheet name="SR-6　テンプレート ハザード比" sheetId="29" r:id="rId20"/>
    <sheet name="SR-7　テンプレート" sheetId="10" r:id="rId21"/>
    <sheet name="SR-10　テンプレート" sheetId="12" r:id="rId22"/>
    <sheet name="SR-12　テンプレート" sheetId="13" r:id="rId23"/>
    <sheet name="個別診断研究_binom" sheetId="30" r:id="rId24"/>
    <sheet name="個別診断研究_with mada" sheetId="27" r:id="rId25"/>
    <sheet name="診断精度エビデンス総体" sheetId="28" r:id="rId26"/>
    <sheet name="SR-9　テンプレート" sheetId="11" r:id="rId27"/>
    <sheet name="RC-1　テンプレート" sheetId="14" r:id="rId28"/>
    <sheet name="RC-3　テンプレート" sheetId="16" r:id="rId29"/>
    <sheet name="RC-7　テンプレート" sheetId="15" r:id="rId30"/>
    <sheet name="RC-4　テンプレート" sheetId="19" r:id="rId31"/>
    <sheet name="RR" sheetId="21" r:id="rId32"/>
    <sheet name="OR" sheetId="22" r:id="rId33"/>
    <sheet name="HR" sheetId="23" r:id="rId34"/>
    <sheet name="Sheet17" sheetId="17" r:id="rId35"/>
  </sheets>
  <definedNames>
    <definedName name="_xlnm._FilterDatabase" localSheetId="4" hidden="1">目次!$D$1:$D$30</definedName>
    <definedName name="_xlnm.Print_Area" localSheetId="27">'RC-1　テンプレート'!$A$2:$L$40</definedName>
    <definedName name="_xlnm.Print_Area" localSheetId="28">'RC-3　テンプレート'!$A$2:$J$14</definedName>
    <definedName name="_xlnm.Print_Area" localSheetId="30">'RC-4　テンプレート'!$A$2:$N$16</definedName>
    <definedName name="_xlnm.Print_Area" localSheetId="29">'RC-7　テンプレート'!$A$2:$K$148</definedName>
    <definedName name="_xlnm.Print_Area" localSheetId="5">'SC-4　テンプレート'!$A$2:$J$40</definedName>
    <definedName name="_xlnm.Print_Area" localSheetId="6">'SR-1　テンプレート'!$A$2:$J$38</definedName>
    <definedName name="_xlnm.Print_Area" localSheetId="21">'SR-10　テンプレート'!$A$2:$M$35</definedName>
    <definedName name="_xlnm.Print_Area" localSheetId="22">'SR-12　テンプレート'!$A$2:$M$40</definedName>
    <definedName name="_xlnm.Print_Area" localSheetId="2">'SR-13　テンプレート'!$A$2:$P$40</definedName>
    <definedName name="_xlnm.Print_Area" localSheetId="1">'SR-14　テンプレート'!$A$2:$H$44</definedName>
    <definedName name="_xlnm.Print_Area" localSheetId="0">'SR-15　テンプレート'!$A$2:$I$38</definedName>
    <definedName name="_xlnm.Print_Area" localSheetId="7">'SR-2　テンプレート'!$A$2:$AF$34</definedName>
    <definedName name="_xlnm.Print_Area" localSheetId="8">'SR-2-PRISMA 2020　テンプレート'!$B$2:$AG$36</definedName>
    <definedName name="_xlnm.Print_Area" localSheetId="9">'SR-3　テンプレート'!$A$2:$Q$31</definedName>
    <definedName name="_xlnm.Print_Area" localSheetId="10">'SR-4　テンプレート'!$A$2:$I$38</definedName>
    <definedName name="_xlnm.Print_Area" localSheetId="13">'SR-5　テンプレート ハザード比'!$A$2:$X$24</definedName>
    <definedName name="_xlnm.Print_Area" localSheetId="11">'SR-5　テンプレート 二値変数'!$A$2:$Z$24</definedName>
    <definedName name="_xlnm.Print_Area" localSheetId="12">'SR-5　テンプレート 連続変数'!$A$2:$Z$24</definedName>
    <definedName name="_xlnm.Print_Area" localSheetId="19">'SR-6　テンプレート ハザード比'!$A$2:$Y$22</definedName>
    <definedName name="_xlnm.Print_Area" localSheetId="17">'SR-6　テンプレート 二値変数'!$A$2:$AA$22</definedName>
    <definedName name="_xlnm.Print_Area" localSheetId="18">'SR-6　テンプレート 連続変数'!$A$2:$AA$22</definedName>
    <definedName name="_xlnm.Print_Area" localSheetId="20">'SR-7　テンプレート'!$A$2:$T$22</definedName>
    <definedName name="_xlnm.Print_Area" localSheetId="3">'SR-8　テンプレート'!$A$2:$W$22</definedName>
    <definedName name="_xlnm.Print_Area" localSheetId="26">'SR-9　テンプレート'!$A$2:$I$41</definedName>
    <definedName name="_xlnm.Print_Area" localSheetId="23">個別診断研究_binom!$A$2:$AE$28</definedName>
    <definedName name="_xlnm.Print_Area" localSheetId="24">'個別診断研究_with mada'!$A$2:$AK$28</definedName>
    <definedName name="_xlnm.Print_Area" localSheetId="25">診断精度エビデンス総体!$A$2:$V$16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9" i="30" l="1"/>
  <c r="AB19" i="30" s="1"/>
  <c r="AA18" i="30"/>
  <c r="AB18" i="30" s="1"/>
  <c r="AA17" i="30"/>
  <c r="AB17" i="30" s="1"/>
  <c r="AA16" i="30"/>
  <c r="AB16" i="30" s="1"/>
  <c r="AA15" i="30"/>
  <c r="AB15" i="30" s="1"/>
  <c r="AA14" i="30"/>
  <c r="AB14" i="30" s="1"/>
  <c r="AA13" i="30"/>
  <c r="AB13" i="30" s="1"/>
  <c r="X19" i="27"/>
  <c r="W19" i="27"/>
  <c r="V19" i="27"/>
  <c r="U19" i="27"/>
  <c r="W17" i="27"/>
  <c r="X17" i="27" s="1"/>
  <c r="U17" i="27"/>
  <c r="V17" i="27" s="1"/>
  <c r="W16" i="27"/>
  <c r="X16" i="27" s="1"/>
  <c r="U16" i="27"/>
  <c r="V16" i="27" s="1"/>
  <c r="W15" i="27"/>
  <c r="X15" i="27" s="1"/>
  <c r="U15" i="27"/>
  <c r="V15" i="27" s="1"/>
  <c r="X14" i="27"/>
  <c r="W14" i="27"/>
  <c r="U14" i="27"/>
  <c r="V14" i="27" s="1"/>
  <c r="W13" i="27"/>
  <c r="X13" i="27" s="1"/>
  <c r="U13" i="27"/>
  <c r="V13" i="27" s="1"/>
  <c r="X18" i="27"/>
  <c r="V18" i="27"/>
  <c r="W18" i="27"/>
  <c r="U18" i="27"/>
  <c r="G7" i="23" l="1"/>
  <c r="G8" i="23" s="1"/>
  <c r="F7" i="23"/>
  <c r="F8" i="23" s="1"/>
  <c r="E7" i="23"/>
  <c r="L8" i="23" s="1"/>
  <c r="G7" i="22"/>
  <c r="G8" i="22" s="1"/>
  <c r="F7" i="22"/>
  <c r="F8" i="22" s="1"/>
  <c r="E7" i="22"/>
  <c r="E8" i="22" s="1"/>
  <c r="G8" i="21"/>
  <c r="N8" i="21" s="1"/>
  <c r="F8" i="21"/>
  <c r="F10" i="21" s="1"/>
  <c r="M10" i="21" s="1"/>
  <c r="E8" i="21"/>
  <c r="E10" i="21" s="1"/>
  <c r="L10" i="21" s="1"/>
  <c r="L26" i="13"/>
  <c r="L23" i="13"/>
  <c r="L20" i="13"/>
  <c r="L17" i="13"/>
  <c r="L14" i="13"/>
  <c r="L11" i="13"/>
  <c r="F10" i="23" l="1"/>
  <c r="M10" i="23" s="1"/>
  <c r="M8" i="23"/>
  <c r="F11" i="23"/>
  <c r="M11" i="23" s="1"/>
  <c r="F12" i="23"/>
  <c r="M12" i="23" s="1"/>
  <c r="F9" i="23"/>
  <c r="M9" i="23" s="1"/>
  <c r="N8" i="23"/>
  <c r="G9" i="23"/>
  <c r="N9" i="23" s="1"/>
  <c r="G12" i="23"/>
  <c r="N12" i="23" s="1"/>
  <c r="G10" i="23"/>
  <c r="N10" i="23" s="1"/>
  <c r="G11" i="23"/>
  <c r="N11" i="23" s="1"/>
  <c r="E8" i="23"/>
  <c r="E10" i="22"/>
  <c r="L10" i="22" s="1"/>
  <c r="L8" i="22"/>
  <c r="E12" i="22"/>
  <c r="L12" i="22" s="1"/>
  <c r="E11" i="22"/>
  <c r="L11" i="22" s="1"/>
  <c r="E9" i="22"/>
  <c r="L9" i="22" s="1"/>
  <c r="G11" i="22"/>
  <c r="N11" i="22" s="1"/>
  <c r="G9" i="22"/>
  <c r="N9" i="22" s="1"/>
  <c r="G12" i="22"/>
  <c r="N12" i="22" s="1"/>
  <c r="G10" i="22"/>
  <c r="N10" i="22" s="1"/>
  <c r="N8" i="22"/>
  <c r="M8" i="22"/>
  <c r="F9" i="22"/>
  <c r="M9" i="22" s="1"/>
  <c r="F11" i="22"/>
  <c r="M11" i="22" s="1"/>
  <c r="F12" i="22"/>
  <c r="M12" i="22" s="1"/>
  <c r="F10" i="22"/>
  <c r="M10" i="22" s="1"/>
  <c r="E9" i="21"/>
  <c r="L9" i="21" s="1"/>
  <c r="G10" i="21"/>
  <c r="N10" i="21" s="1"/>
  <c r="F9" i="21"/>
  <c r="M9" i="21" s="1"/>
  <c r="G9" i="21"/>
  <c r="N9" i="21" s="1"/>
  <c r="E12" i="21"/>
  <c r="L12" i="21" s="1"/>
  <c r="E11" i="21"/>
  <c r="L11" i="21" s="1"/>
  <c r="G12" i="21"/>
  <c r="N12" i="21" s="1"/>
  <c r="F12" i="21"/>
  <c r="M12" i="21" s="1"/>
  <c r="L8" i="21"/>
  <c r="F11" i="21"/>
  <c r="M11" i="21" s="1"/>
  <c r="M8" i="21"/>
  <c r="G11" i="21"/>
  <c r="N11" i="21" s="1"/>
  <c r="L9" i="23" l="1"/>
  <c r="E12" i="23"/>
  <c r="E11" i="23"/>
  <c r="L12" i="23" s="1"/>
  <c r="E9" i="23"/>
  <c r="L10" i="23" s="1"/>
  <c r="E10" i="23"/>
  <c r="L11"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A3" authorId="0" shapeId="0" xr:uid="{44754E16-0F93-42AA-98E9-FBC93A417A24}">
      <text>
        <r>
          <rPr>
            <b/>
            <sz val="9"/>
            <color indexed="81"/>
            <rFont val="MS P ゴシック"/>
            <family val="3"/>
            <charset val="128"/>
          </rPr>
          <t>それぞれ必要なシートをMy SR Book.xlsxにコピーして目次からリンクを設定してから作業すると便利。シートのタブの名称、Bookのファイル名は任意に変更可。</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R1" authorId="0" shapeId="0" xr:uid="{481F471F-3385-409D-9449-E640F38A27DC}">
      <text>
        <r>
          <rPr>
            <b/>
            <sz val="9"/>
            <color indexed="81"/>
            <rFont val="MS P ゴシック"/>
            <family val="3"/>
            <charset val="128"/>
          </rPr>
          <t>一つの診断法に関する診断精度研究のメタアナリシス：RでStep 0-1のスクリプト実行後、結果がクリップボードに格納されているので、セルU13に張り付けると、研究ごとの有病率、感度、特異度の値が書き込まれる。</t>
        </r>
      </text>
    </comment>
    <comment ref="U1" authorId="0" shapeId="0" xr:uid="{31EE498A-F6B1-45E9-82C9-66B0E417B4A8}">
      <text>
        <r>
          <rPr>
            <b/>
            <sz val="9"/>
            <color indexed="81"/>
            <rFont val="MS P ゴシック"/>
            <family val="3"/>
            <charset val="128"/>
          </rPr>
          <t>セルU2, U3二つを選択してコピーし、Ｒの新しいスクリプトのエディタに貼り付ける。</t>
        </r>
      </text>
    </comment>
    <comment ref="Y1" authorId="0" shapeId="0" xr:uid="{42CA6487-3051-427B-8806-14F51E9FF074}">
      <text>
        <r>
          <rPr>
            <b/>
            <sz val="9"/>
            <color indexed="81"/>
            <rFont val="MS P ゴシック"/>
            <family val="3"/>
            <charset val="128"/>
          </rPr>
          <t>二つの診断法を比較する診断精度研究のメタアナリシス：
まずStep 1をRで最初に実行する。
データはひとつの診断法について一つのシートに用意しておく。間接比較の研究の場合、診断法1の研究を一つのシートに、診断法2の研究を別のシートにデータを用意する。間接比較の研究しかない場合は、診断法１のデータをコピー後Step 2-1を実行し、診断法2のデータをコピー後Step 2-2を実行し、Step 2-3, 2-4はスキップして、Step 3を実行する。
間接比較の研究に加え、直接比較の研究（同じ対象者で二つの診断法を実施し比較する研究）も含める場合は、診断法１の研究をひとつのシートに、診断法２の研究を別のシートに用意しておき、上記のStep 2-1, 2-2の実行後、直接比較の診断法1のデータをコピー後Step 2-3を実行し、直接比較の診断法2のデータをコピー後Step 2-3を実行してからStep 3を実行する。
直接比較だけの研究のメタアナリシスの場合は、Step 1の実行後、Step 2-1, 2-2の実行はスキップして、診断１のデータをコピー後Step 2-3,診断法２のデータをコピー後Step 2-4を実行する。その後に、Step 3を実行する。
必要なパッケージはlme4, lmtest, optimx, dfoptim, （tcltk2）</t>
        </r>
      </text>
    </comment>
    <comment ref="Z1" authorId="0" shapeId="0" xr:uid="{52D88459-986E-4FFA-8D14-8B07C613FC49}">
      <text>
        <r>
          <rPr>
            <b/>
            <sz val="9"/>
            <color indexed="81"/>
            <rFont val="MS P ゴシック"/>
            <family val="3"/>
            <charset val="128"/>
          </rPr>
          <t>セルZ1からZ6 までを選択して、コピーし、Rの新規スクリプトに貼り付けて使用する。</t>
        </r>
      </text>
    </comment>
    <comment ref="AB1" authorId="0" shapeId="0" xr:uid="{BD06A529-3321-4C85-B57E-4ADE3B3DB18C}">
      <text>
        <r>
          <rPr>
            <b/>
            <sz val="9"/>
            <color indexed="81"/>
            <rFont val="MS P ゴシック"/>
            <family val="3"/>
            <charset val="128"/>
          </rPr>
          <t>必要なパッケージをまだインストールしていない場合、最初にこのスクリプトを実行する。（インターネット接続環境で）。</t>
        </r>
      </text>
    </comment>
    <comment ref="R2" authorId="0" shapeId="0" xr:uid="{343F71BE-190F-4A93-84A0-C1E791E66F75}">
      <text>
        <r>
          <rPr>
            <b/>
            <sz val="9"/>
            <color indexed="81"/>
            <rFont val="MS P ゴシック"/>
            <family val="3"/>
            <charset val="128"/>
          </rPr>
          <t>一つの診断法に関する診断精度研究のメタアナリシス：Rでステップ0-1に続いて、0-2を実行後、結果がクリップボードに格納されているので、どこか空いているエリアのセルの貼り付ける（１２行ｘ６列）。（RevManでSROCプロット作成に必要なデータを含む）。</t>
        </r>
      </text>
    </comment>
    <comment ref="Y2" authorId="0" shapeId="0" xr:uid="{C4BEBD2E-524A-4F22-97A6-DE444E57F23C}">
      <text>
        <r>
          <rPr>
            <b/>
            <sz val="9"/>
            <color indexed="81"/>
            <rFont val="MS P ゴシック"/>
            <family val="3"/>
            <charset val="128"/>
          </rPr>
          <t>間接比較する診断法1のデータをシートから選択・コピーしてから、Rでこのスクリプトを実行する。
☆☆☆同じ対象で2つの診断法を比較した研究は直接比較のデータとして、別シートに入力しておき、Step 2-3およびStep 2-4でデータを取り込む。また、間接比較のデータだけの場合は、Step 2-3, Step 2-4はスキップして、Step 3を実行する。逆に直接比較のデータだけを解析したい場合は、Step 2-1, Step 2-2はスキップする。
★★★すでにデータを取り込んだ後、新たな解析をしたい場合は、Step 1から実行する必要がある。</t>
        </r>
      </text>
    </comment>
    <comment ref="Y3" authorId="0" shapeId="0" xr:uid="{4BF06C93-58F2-4852-A2A9-E0D138069CAD}">
      <text>
        <r>
          <rPr>
            <b/>
            <sz val="9"/>
            <color indexed="81"/>
            <rFont val="MS P ゴシック"/>
            <family val="3"/>
            <charset val="128"/>
          </rPr>
          <t>間接比較する診断法2のデータをシートから選択・コピーしてから、Rでこのスクリプトを実行する。</t>
        </r>
      </text>
    </comment>
    <comment ref="Y4" authorId="0" shapeId="0" xr:uid="{65F5ADE7-E6A5-471A-8DB6-52E8C3C9AD94}">
      <text>
        <r>
          <rPr>
            <b/>
            <sz val="9"/>
            <color indexed="81"/>
            <rFont val="MS P ゴシック"/>
            <family val="3"/>
            <charset val="128"/>
          </rPr>
          <t>直接比較した診断法1のデータをシートから選択・コピーしてから、Rでこのスクリプトを実行する。</t>
        </r>
      </text>
    </comment>
    <comment ref="A5" authorId="0" shapeId="0" xr:uid="{04C6618E-6C5A-402B-8AAB-9C60DC6D00E5}">
      <text>
        <r>
          <rPr>
            <b/>
            <sz val="9"/>
            <color indexed="81"/>
            <rFont val="MS P ゴシック"/>
            <family val="3"/>
            <charset val="128"/>
          </rPr>
          <t>メタアナリシスのために必須のデータはインデックス検査、研究コード、TP, FP, FN, TN。</t>
        </r>
      </text>
    </comment>
    <comment ref="Y5" authorId="0" shapeId="0" xr:uid="{58F23CA6-12B3-4955-B467-16D97EDDB7D4}">
      <text>
        <r>
          <rPr>
            <b/>
            <sz val="9"/>
            <color indexed="81"/>
            <rFont val="MS P ゴシック"/>
            <family val="3"/>
            <charset val="128"/>
          </rPr>
          <t>直接比較した診断法2のデータをシートから選択・コピーしてから、Rでこのスクリプトを実行する。</t>
        </r>
      </text>
    </comment>
    <comment ref="Y6" authorId="0" shapeId="0" xr:uid="{4AFB658D-459B-4D82-B91F-116F9D4C50A4}">
      <text>
        <r>
          <rPr>
            <b/>
            <sz val="9"/>
            <color indexed="81"/>
            <rFont val="MS P ゴシック"/>
            <family val="3"/>
            <charset val="128"/>
          </rPr>
          <t>Step2でデータをクリップボード経由で取り込ませたあと、実行する。</t>
        </r>
      </text>
    </comment>
    <comment ref="U12" authorId="0" shapeId="0" xr:uid="{EF3102F7-34DB-411C-B101-36A5F3A59194}">
      <text>
        <r>
          <rPr>
            <b/>
            <sz val="9"/>
            <color indexed="81"/>
            <rFont val="MS P ゴシック"/>
            <family val="3"/>
            <charset val="128"/>
          </rPr>
          <t>ゼロイベントの場合Quigley J 2011, PMID: 21232065の方法で分散、重みを計算。V=1/2.5N
メタアナリシスは分散逆数法で固定効果モデルによる。</t>
        </r>
      </text>
    </comment>
    <comment ref="AA12" authorId="0" shapeId="0" xr:uid="{67038F5E-DED7-4F0D-851E-903716B84E64}">
      <text>
        <r>
          <rPr>
            <b/>
            <sz val="9"/>
            <color indexed="81"/>
            <rFont val="MS P ゴシック"/>
            <family val="3"/>
            <charset val="128"/>
          </rPr>
          <t>p ± 1.96√[p
(1-p)/N]で計算。Zero eventの場合は3/Nで計算（Eypasch E, et al.PMID: 7663258）。</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V1" authorId="0" shapeId="0" xr:uid="{400237BE-C1B1-4518-9D60-4A31D91759AB}">
      <text>
        <r>
          <rPr>
            <sz val="9"/>
            <color indexed="81"/>
            <rFont val="MS P ゴシック"/>
            <family val="3"/>
            <charset val="128"/>
          </rPr>
          <t xml:space="preserve"> Rを起動しておいて、セルW2をコピーして、Rに戻り、ファイルメニューから新しいスクリプトを開き、エディタに貼り付ける。
 インデックス検査、TP, FP, FN, TNを入力し、セルA3からカラムTのTNのデータの最後のセルまでの範囲を選択し、コピー操作をする。Rに戻り、上記スクリプトの上にカーソルがあることを確認して実行ボタンをクリックする。
 感度、特異度、DORのForest plot、Bivariate modelのSROCプロット、Proportional hazards modelのSROCプロットが出力され、コンソールにはI2値も出力される。
 そのままこのシートのセルY13を選択して貼り付け操作をすると統合値も含めた結果が書き込まれる。</t>
        </r>
      </text>
    </comment>
    <comment ref="X1" authorId="0" shapeId="0" xr:uid="{9F17B048-79E0-4D3F-AE3C-457294D9AD3C}">
      <text>
        <r>
          <rPr>
            <b/>
            <sz val="9"/>
            <color indexed="81"/>
            <rFont val="MS P ゴシック"/>
            <family val="3"/>
            <charset val="128"/>
          </rPr>
          <t>2つの診断法の感度、特異度の比較を行う。
 Rを起動しておき、セルY1～Y2を選択して、Rのエディタに貼り付ける。
 診断法1のデータを入力したシートのセルA3からカラムTのTNの最後のデータを含むセルまでの範囲を選択し、コピー操作を行う。
 Rに戻り、このスクリプト1を実行する。
 スクリプト１では解析結果の出力はまだ行われない。続いて、診断法2のシートから同じようにコピー操作を行ってから、Rでスクリプト2を実行すると結果が出力される。</t>
        </r>
      </text>
    </comment>
    <comment ref="AB1" authorId="0" shapeId="0" xr:uid="{80AA3F21-097D-490C-AE42-25DD2B173DA4}">
      <text>
        <r>
          <rPr>
            <b/>
            <sz val="9"/>
            <color indexed="81"/>
            <rFont val="MS P ゴシック"/>
            <family val="3"/>
            <charset val="128"/>
          </rPr>
          <t>必要なパッケージをまだインストールしていない場合、最初にこのスクリプトを実行する。（インターネット接続環境で）。</t>
        </r>
      </text>
    </comment>
    <comment ref="X2" authorId="0" shapeId="0" xr:uid="{7F008484-FCA5-44E4-95D6-04A35C786509}">
      <text>
        <r>
          <rPr>
            <b/>
            <sz val="9"/>
            <color indexed="81"/>
            <rFont val="MS P ゴシック"/>
            <family val="3"/>
            <charset val="128"/>
          </rPr>
          <t>スクリプト1を実行後、診断法2のデータを入力したシートで、セルA3からカラムTのTNのデータを含む最後のセルまでの範囲を選択し、コピー操作を行う。
 Rに戻って、エディターのスクリプト2の上にカーソルがあることを確認し、実行ボタンをクリックする。
 診断法1と診断法2のSROCが一つのプロットに描画される。
 コンソールにはFixed-effects coefficientsに診断法のラベル名にtsens.およびtfpr.とついた行があり、そこのPr(&gt;|z|)の値が、それぞれ2つの診断法の感度および特異度のZ検定のP値である。</t>
        </r>
      </text>
    </comment>
    <comment ref="A5" authorId="0" shapeId="0" xr:uid="{939A0708-5EEC-4AD6-A606-51A66B3AEBE7}">
      <text>
        <r>
          <rPr>
            <b/>
            <sz val="9"/>
            <color indexed="81"/>
            <rFont val="MS P ゴシック"/>
            <family val="3"/>
            <charset val="128"/>
          </rPr>
          <t>メタアナリシスのために必須のデータはインデックス検査、研究コード、TP, FP, FN, TN。</t>
        </r>
      </text>
    </comment>
    <comment ref="V12" authorId="0" shapeId="0" xr:uid="{11BC2A55-C71D-4A2D-9009-2B547722525F}">
      <text>
        <r>
          <rPr>
            <sz val="9"/>
            <color indexed="81"/>
            <rFont val="MS P ゴシック"/>
            <family val="3"/>
            <charset val="128"/>
          </rPr>
          <t>p ± 1.96√[p
(1-p)/N]で計算。Zero eventの場合は3/Nで計算（Eypasch E, et al.PMID: 7663258）。</t>
        </r>
      </text>
    </comment>
    <comment ref="X12" authorId="0" shapeId="0" xr:uid="{09480657-14E3-4932-8078-55D1C7EC5A25}">
      <text>
        <r>
          <rPr>
            <b/>
            <sz val="9"/>
            <color indexed="81"/>
            <rFont val="MS P ゴシック"/>
            <family val="3"/>
            <charset val="128"/>
          </rPr>
          <t>p ± 1.96√[p
(1-p)/N]で計算。Zero eventの場合は3/Nで計算（Eypasch E, et al.PMID: 7663258）。</t>
        </r>
      </text>
    </comment>
    <comment ref="Y12" authorId="0" shapeId="0" xr:uid="{F093C817-A0E4-481F-92CF-68068A650753}">
      <text>
        <r>
          <rPr>
            <b/>
            <sz val="9"/>
            <color indexed="81"/>
            <rFont val="MS P ゴシック"/>
            <family val="3"/>
            <charset val="128"/>
          </rPr>
          <t>感度、特異度、陽性尤度比、陰性尤度比、診断オッズ比はmadaの解析結果を用いることができる。</t>
        </r>
      </text>
    </comment>
    <comment ref="AI12" authorId="0" shapeId="0" xr:uid="{1F04118F-FEEA-41F3-817A-423A9C3F7865}">
      <text>
        <r>
          <rPr>
            <sz val="9"/>
            <color indexed="81"/>
            <rFont val="MS P ゴシック"/>
            <family val="3"/>
            <charset val="128"/>
          </rPr>
          <t xml:space="preserve">連続変数の場合でデータが得られ場合。不要の場合削除またはNAとする。P値はROC AUCに対するP値。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X11" authorId="0" shapeId="0" xr:uid="{1DCC6FA0-D25B-4D7B-A5F3-2AEA2604B34B}">
      <text>
        <r>
          <rPr>
            <b/>
            <sz val="9"/>
            <color indexed="81"/>
            <rFont val="MS P ゴシック"/>
            <family val="3"/>
            <charset val="128"/>
          </rPr>
          <t xml:space="preserve">RR,OR,RDのいずれか。
RR:Risk Ratio
OR:Odds Ratio
RD:Risk Difference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X11" authorId="0" shapeId="0" xr:uid="{60A196FC-5D72-4F91-9CC3-BB8CA640773E}">
      <text>
        <r>
          <rPr>
            <b/>
            <sz val="9"/>
            <color indexed="81"/>
            <rFont val="MS P ゴシック"/>
            <family val="3"/>
            <charset val="128"/>
          </rPr>
          <t xml:space="preserve">MDまたはSMD
MD:Mean Difference
SMD：Standardized Mean Difference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T11" authorId="0" shapeId="0" xr:uid="{7B8C3FF3-072C-41ED-9C80-F008CFA44E76}">
      <text>
        <r>
          <rPr>
            <b/>
            <sz val="9"/>
            <color indexed="81"/>
            <rFont val="MS P ゴシック"/>
            <family val="3"/>
            <charset val="128"/>
          </rPr>
          <t>ハザード比の自然対数の値を入力する。</t>
        </r>
      </text>
    </comment>
    <comment ref="U11" authorId="0" shapeId="0" xr:uid="{39541539-17C3-4401-8CBE-E576A63E4450}">
      <text>
        <r>
          <rPr>
            <b/>
            <sz val="9"/>
            <color indexed="81"/>
            <rFont val="MS P ゴシック"/>
            <family val="3"/>
            <charset val="128"/>
          </rPr>
          <t>自然対数に変換したハザード比の標準誤差。</t>
        </r>
      </text>
    </comment>
    <comment ref="V11" authorId="0" shapeId="0" xr:uid="{88EC4960-C92D-4E4F-B6F1-E15D5E941299}">
      <text>
        <r>
          <rPr>
            <b/>
            <sz val="9"/>
            <color indexed="81"/>
            <rFont val="MS P ゴシック"/>
            <family val="3"/>
            <charset val="128"/>
          </rPr>
          <t>HR
HR:Hazard Ratio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A3" authorId="0" shapeId="0" xr:uid="{B9EEE826-2ACA-42CD-A3D7-B43EBB7F8776}">
      <text>
        <r>
          <rPr>
            <b/>
            <sz val="9"/>
            <color indexed="81"/>
            <rFont val="MS P ゴシック"/>
            <family val="3"/>
            <charset val="128"/>
          </rPr>
          <t>「クリニカルクエスチョン」の方が適切な場合は、書き換えてください。</t>
        </r>
        <r>
          <rPr>
            <sz val="9"/>
            <color indexed="81"/>
            <rFont val="MS P ゴシック"/>
            <family val="3"/>
            <charset val="128"/>
          </rPr>
          <t xml:space="preserve">
</t>
        </r>
      </text>
    </comment>
    <comment ref="T11" authorId="0" shapeId="0" xr:uid="{D42BA199-560C-4043-ABEE-255CFF0A2487}">
      <text>
        <r>
          <rPr>
            <b/>
            <sz val="9"/>
            <color indexed="81"/>
            <rFont val="MS P ゴシック"/>
            <family val="3"/>
            <charset val="128"/>
          </rPr>
          <t>RR,OR,RD
RR:Risk Ratio
OR:Odds Ratio
RD:Risk Difference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T11" authorId="0" shapeId="0" xr:uid="{E2C8094E-50DC-4266-9FBD-C74AE4734E54}">
      <text>
        <r>
          <rPr>
            <b/>
            <sz val="9"/>
            <color indexed="81"/>
            <rFont val="MS P ゴシック"/>
            <family val="3"/>
            <charset val="128"/>
          </rPr>
          <t>MDまたはSMD
MD:Mean Difference
SMD:Standardized Mean Difference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P11" authorId="0" shapeId="0" xr:uid="{FFA32E84-EC9E-456A-A235-37D36CAE7D52}">
      <text>
        <r>
          <rPr>
            <b/>
            <sz val="9"/>
            <color indexed="81"/>
            <rFont val="MS P ゴシック"/>
            <family val="3"/>
            <charset val="128"/>
          </rPr>
          <t>ハザード比の自然対数の値を入力する。</t>
        </r>
      </text>
    </comment>
    <comment ref="Q11" authorId="0" shapeId="0" xr:uid="{DB0CAC86-31BC-477A-9DF4-F1D7D9F84166}">
      <text>
        <r>
          <rPr>
            <b/>
            <sz val="9"/>
            <color indexed="81"/>
            <rFont val="MS P ゴシック"/>
            <family val="3"/>
            <charset val="128"/>
          </rPr>
          <t>自然対数に変換したハザード比の標準誤差。</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Y11" authorId="0" shapeId="0" xr:uid="{EA960473-4899-4797-B458-0D5B266B8BAC}">
      <text>
        <r>
          <rPr>
            <b/>
            <sz val="9"/>
            <color indexed="81"/>
            <rFont val="MS P ゴシック"/>
            <family val="3"/>
            <charset val="128"/>
          </rPr>
          <t>MDまたはSMD
MD:Mean Difference
SMD:Standardized Mean Difference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U11" authorId="0" shapeId="0" xr:uid="{89A7044A-67A7-48B7-B847-BEC5AB0FEF4B}">
      <text>
        <r>
          <rPr>
            <b/>
            <sz val="9"/>
            <color indexed="81"/>
            <rFont val="MS P ゴシック"/>
            <family val="3"/>
            <charset val="128"/>
          </rPr>
          <t>ハザード比の自然対数の値を入力する。</t>
        </r>
      </text>
    </comment>
    <comment ref="V11" authorId="0" shapeId="0" xr:uid="{238459D9-A0F3-498C-8728-9A36BDC6F128}">
      <text>
        <r>
          <rPr>
            <b/>
            <sz val="9"/>
            <color indexed="81"/>
            <rFont val="MS P ゴシック"/>
            <family val="3"/>
            <charset val="128"/>
          </rPr>
          <t>自然対数に変換したハザード比の標準誤差。</t>
        </r>
      </text>
    </comment>
  </commentList>
</comments>
</file>

<file path=xl/sharedStrings.xml><?xml version="1.0" encoding="utf-8"?>
<sst xmlns="http://schemas.openxmlformats.org/spreadsheetml/2006/main" count="1570" uniqueCount="756">
  <si>
    <t>目次に戻る</t>
    <rPh sb="0" eb="2">
      <t>モクジ</t>
    </rPh>
    <rPh sb="3" eb="4">
      <t>モド</t>
    </rPh>
    <phoneticPr fontId="6"/>
  </si>
  <si>
    <t>【SC-4　CQの設定】</t>
    <phoneticPr fontId="6"/>
  </si>
  <si>
    <t>スコープで取り上げた重要臨床課題（key clinical issues）</t>
    <phoneticPr fontId="6"/>
  </si>
  <si>
    <t>CQの構成要素</t>
  </si>
  <si>
    <t>P（Patients，Problem，Population）</t>
    <phoneticPr fontId="6"/>
  </si>
  <si>
    <t>性別</t>
  </si>
  <si>
    <t>年齢</t>
  </si>
  <si>
    <t>指定なし・</t>
    <rPh sb="0" eb="2">
      <t>シテイ</t>
    </rPh>
    <phoneticPr fontId="6"/>
  </si>
  <si>
    <t>(</t>
    <phoneticPr fontId="6"/>
  </si>
  <si>
    <t>）</t>
    <phoneticPr fontId="6"/>
  </si>
  <si>
    <t>疾患・病態</t>
  </si>
  <si>
    <t>地理的要件</t>
  </si>
  <si>
    <t>その他</t>
  </si>
  <si>
    <t>I（Interventions）</t>
    <phoneticPr fontId="6"/>
  </si>
  <si>
    <t>C（Comparisons，Controls，Comparators）</t>
  </si>
  <si>
    <t>O（Outcomes）のリスト</t>
    <phoneticPr fontId="6"/>
  </si>
  <si>
    <t>Outcomeの内容</t>
  </si>
  <si>
    <t>益か害か</t>
  </si>
  <si>
    <t>重要度</t>
  </si>
  <si>
    <t>採用可否</t>
  </si>
  <si>
    <r>
      <t>O</t>
    </r>
    <r>
      <rPr>
        <sz val="6"/>
        <color theme="1"/>
        <rFont val="游ゴシック Medium"/>
        <family val="3"/>
        <charset val="128"/>
      </rPr>
      <t>1</t>
    </r>
    <phoneticPr fontId="6"/>
  </si>
  <si>
    <t>点</t>
    <rPh sb="0" eb="1">
      <t>テン</t>
    </rPh>
    <phoneticPr fontId="6"/>
  </si>
  <si>
    <r>
      <t>O</t>
    </r>
    <r>
      <rPr>
        <sz val="6"/>
        <color theme="1"/>
        <rFont val="游ゴシック Medium"/>
        <family val="3"/>
        <charset val="128"/>
      </rPr>
      <t>2</t>
    </r>
    <phoneticPr fontId="6"/>
  </si>
  <si>
    <r>
      <t>O</t>
    </r>
    <r>
      <rPr>
        <sz val="6"/>
        <color theme="1"/>
        <rFont val="游ゴシック Medium"/>
        <family val="3"/>
        <charset val="128"/>
      </rPr>
      <t>3</t>
    </r>
    <phoneticPr fontId="6"/>
  </si>
  <si>
    <r>
      <t>O</t>
    </r>
    <r>
      <rPr>
        <sz val="6"/>
        <color theme="1"/>
        <rFont val="游ゴシック Medium"/>
        <family val="3"/>
        <charset val="128"/>
      </rPr>
      <t>4</t>
    </r>
    <phoneticPr fontId="6"/>
  </si>
  <si>
    <r>
      <t>O</t>
    </r>
    <r>
      <rPr>
        <sz val="6"/>
        <color theme="1"/>
        <rFont val="游ゴシック Medium"/>
        <family val="3"/>
        <charset val="128"/>
      </rPr>
      <t>5</t>
    </r>
    <phoneticPr fontId="6"/>
  </si>
  <si>
    <r>
      <t>O</t>
    </r>
    <r>
      <rPr>
        <sz val="6"/>
        <color theme="1"/>
        <rFont val="游ゴシック Medium"/>
        <family val="3"/>
        <charset val="128"/>
      </rPr>
      <t>6</t>
    </r>
    <phoneticPr fontId="6"/>
  </si>
  <si>
    <r>
      <t>O</t>
    </r>
    <r>
      <rPr>
        <sz val="6"/>
        <color theme="1"/>
        <rFont val="游ゴシック Medium"/>
        <family val="3"/>
        <charset val="128"/>
      </rPr>
      <t>7</t>
    </r>
    <phoneticPr fontId="6"/>
  </si>
  <si>
    <r>
      <t>O</t>
    </r>
    <r>
      <rPr>
        <sz val="6"/>
        <color theme="1"/>
        <rFont val="游ゴシック Medium"/>
        <family val="3"/>
        <charset val="128"/>
      </rPr>
      <t>8</t>
    </r>
    <phoneticPr fontId="6"/>
  </si>
  <si>
    <r>
      <t>O</t>
    </r>
    <r>
      <rPr>
        <sz val="6"/>
        <color theme="1"/>
        <rFont val="游ゴシック Medium"/>
        <family val="3"/>
        <charset val="128"/>
      </rPr>
      <t>9</t>
    </r>
    <phoneticPr fontId="6"/>
  </si>
  <si>
    <r>
      <t>O</t>
    </r>
    <r>
      <rPr>
        <sz val="6"/>
        <color theme="1"/>
        <rFont val="游ゴシック Medium"/>
        <family val="3"/>
        <charset val="128"/>
      </rPr>
      <t>10</t>
    </r>
    <phoneticPr fontId="6"/>
  </si>
  <si>
    <t>作成したCQ</t>
    <phoneticPr fontId="6"/>
  </si>
  <si>
    <t>【SR-1　データベース検索結果】</t>
    <phoneticPr fontId="6"/>
  </si>
  <si>
    <t>タイトル：</t>
    <phoneticPr fontId="6"/>
  </si>
  <si>
    <t>CQ：</t>
    <phoneticPr fontId="6"/>
  </si>
  <si>
    <t>データベース：</t>
    <phoneticPr fontId="6"/>
  </si>
  <si>
    <t>日付：</t>
    <phoneticPr fontId="6"/>
  </si>
  <si>
    <t>検索者：</t>
    <phoneticPr fontId="6"/>
  </si>
  <si>
    <t>#</t>
    <phoneticPr fontId="6"/>
  </si>
  <si>
    <t>検索式</t>
    <phoneticPr fontId="6"/>
  </si>
  <si>
    <t>文献数</t>
    <phoneticPr fontId="6"/>
  </si>
  <si>
    <t>【SR-2　文献検索フローチャート】</t>
    <phoneticPr fontId="6"/>
  </si>
  <si>
    <t>PubMed</t>
    <phoneticPr fontId="6"/>
  </si>
  <si>
    <t>CENTRAL</t>
    <phoneticPr fontId="6"/>
  </si>
  <si>
    <t>医中誌</t>
    <phoneticPr fontId="6"/>
  </si>
  <si>
    <t>Embase</t>
    <phoneticPr fontId="6"/>
  </si>
  <si>
    <t>PsycINFO®</t>
    <phoneticPr fontId="6"/>
  </si>
  <si>
    <t>CINAHL</t>
    <phoneticPr fontId="6"/>
  </si>
  <si>
    <t>Others(</t>
    <phoneticPr fontId="6"/>
  </si>
  <si>
    <t>)</t>
    <phoneticPr fontId="6"/>
  </si>
  <si>
    <t>Total records identified through</t>
    <phoneticPr fontId="6"/>
  </si>
  <si>
    <t>Additional records identified through</t>
    <phoneticPr fontId="6"/>
  </si>
  <si>
    <t xml:space="preserve">database searching (n = </t>
    <phoneticPr fontId="6"/>
  </si>
  <si>
    <t>other sources (n =</t>
    <phoneticPr fontId="6"/>
  </si>
  <si>
    <t>)</t>
  </si>
  <si>
    <t>Records screened　(1st Screening)</t>
  </si>
  <si>
    <t>Records excluded</t>
    <phoneticPr fontId="6"/>
  </si>
  <si>
    <t xml:space="preserve">(n = </t>
  </si>
  <si>
    <t>(n =</t>
    <phoneticPr fontId="6"/>
  </si>
  <si>
    <t>Full-text articles assessed for eligibility</t>
  </si>
  <si>
    <t>Full-text articles excluded,</t>
    <phoneticPr fontId="6"/>
  </si>
  <si>
    <t>(2nd Screening) (n =</t>
    <phoneticPr fontId="6"/>
  </si>
  <si>
    <t>with reasons</t>
    <phoneticPr fontId="6"/>
  </si>
  <si>
    <t>(n=</t>
    <phoneticPr fontId="6"/>
  </si>
  <si>
    <t>Studies included in qualitative synthesis</t>
  </si>
  <si>
    <t xml:space="preserve">（n = </t>
    <phoneticPr fontId="6"/>
  </si>
  <si>
    <t>Studies included in quantitative synthesis</t>
  </si>
  <si>
    <t>（meta-analysis）（n =</t>
    <phoneticPr fontId="6"/>
  </si>
  <si>
    <t xml:space="preserve"> 【SR-3　二次スクリーニング後の一覧表】</t>
    <phoneticPr fontId="6"/>
  </si>
  <si>
    <t>文献</t>
    <phoneticPr fontId="6"/>
  </si>
  <si>
    <t>研究デザイン</t>
    <phoneticPr fontId="6"/>
  </si>
  <si>
    <t>P</t>
    <phoneticPr fontId="6"/>
  </si>
  <si>
    <t>I</t>
    <phoneticPr fontId="6"/>
  </si>
  <si>
    <t>C</t>
    <phoneticPr fontId="6"/>
  </si>
  <si>
    <t>O</t>
    <phoneticPr fontId="6"/>
  </si>
  <si>
    <t>除外</t>
    <phoneticPr fontId="6"/>
  </si>
  <si>
    <t>コメント</t>
    <phoneticPr fontId="6"/>
  </si>
  <si>
    <t>【SR-4　引用文献リスト】</t>
    <phoneticPr fontId="6"/>
  </si>
  <si>
    <t>文献ID</t>
    <phoneticPr fontId="6"/>
  </si>
  <si>
    <t>書誌情報</t>
    <phoneticPr fontId="6"/>
  </si>
  <si>
    <t>採用論文</t>
    <phoneticPr fontId="6"/>
  </si>
  <si>
    <t>不採用論文</t>
    <phoneticPr fontId="6"/>
  </si>
  <si>
    <t>その他の引用論文</t>
    <phoneticPr fontId="6"/>
  </si>
  <si>
    <t>【SR-5 RoB2　評価シート　介入研究】</t>
    <phoneticPr fontId="6"/>
  </si>
  <si>
    <t>：二値変数</t>
    <rPh sb="1" eb="5">
      <t>ニチヘンスウ</t>
    </rPh>
    <phoneticPr fontId="6"/>
  </si>
  <si>
    <t>診療ガイドライン</t>
    <phoneticPr fontId="6"/>
  </si>
  <si>
    <t>対象</t>
    <phoneticPr fontId="6"/>
  </si>
  <si>
    <t>＊各項目の評価は「高（－2）」，「中／疑い（－1）」，「低（0）」の3 段階。
　まとめは「高（－2）」，「中（－1）」，「低（0）」の3 段階でエビデンス総体に反映させる。</t>
    <phoneticPr fontId="6"/>
  </si>
  <si>
    <t>介入</t>
    <phoneticPr fontId="6"/>
  </si>
  <si>
    <t>アウトカムごとに別紙にまとめる。</t>
    <phoneticPr fontId="6"/>
  </si>
  <si>
    <t>対照</t>
    <phoneticPr fontId="6"/>
  </si>
  <si>
    <t>アウトカム</t>
    <phoneticPr fontId="6"/>
  </si>
  <si>
    <t>個別研究</t>
    <phoneticPr fontId="6"/>
  </si>
  <si>
    <t>バイアスリスク</t>
    <phoneticPr fontId="5"/>
  </si>
  <si>
    <r>
      <t>非直接性</t>
    </r>
    <r>
      <rPr>
        <vertAlign val="superscript"/>
        <sz val="10"/>
        <color theme="1"/>
        <rFont val="游ゴシック Medium"/>
        <family val="3"/>
        <charset val="128"/>
      </rPr>
      <t>＊</t>
    </r>
    <phoneticPr fontId="6"/>
  </si>
  <si>
    <t>リスク人数（アウトカム率）</t>
    <phoneticPr fontId="6"/>
  </si>
  <si>
    <t>研究コード</t>
    <phoneticPr fontId="6"/>
  </si>
  <si>
    <t>研究
デザイン</t>
    <phoneticPr fontId="6"/>
  </si>
  <si>
    <t>ランダム化の過程</t>
    <phoneticPr fontId="6"/>
  </si>
  <si>
    <t>治療企図からの乖離</t>
    <phoneticPr fontId="6"/>
  </si>
  <si>
    <t>アウトカムデータ欠損</t>
    <phoneticPr fontId="6"/>
  </si>
  <si>
    <t>アウトカム測定</t>
    <phoneticPr fontId="6"/>
  </si>
  <si>
    <t>報告結果の選択</t>
    <phoneticPr fontId="6"/>
  </si>
  <si>
    <t>まとめ</t>
    <phoneticPr fontId="6"/>
  </si>
  <si>
    <t>対照群分母</t>
    <phoneticPr fontId="6"/>
  </si>
  <si>
    <t>対照群分子</t>
    <phoneticPr fontId="6"/>
  </si>
  <si>
    <t>（％）</t>
    <phoneticPr fontId="6"/>
  </si>
  <si>
    <t>介入群分母</t>
    <phoneticPr fontId="6"/>
  </si>
  <si>
    <t>介入群分子</t>
    <phoneticPr fontId="6"/>
  </si>
  <si>
    <t>効果指標（種類）</t>
    <phoneticPr fontId="6"/>
  </si>
  <si>
    <t>効果指標（値）</t>
    <phoneticPr fontId="6"/>
  </si>
  <si>
    <t>信頼区間</t>
    <phoneticPr fontId="6"/>
  </si>
  <si>
    <t>コメント（該当するセルに記入）</t>
    <phoneticPr fontId="6"/>
  </si>
  <si>
    <t>：連続変数</t>
    <rPh sb="1" eb="5">
      <t>レンゾクヘンスウ</t>
    </rPh>
    <phoneticPr fontId="6"/>
  </si>
  <si>
    <t>対照群症例数</t>
    <rPh sb="3" eb="6">
      <t>ショウレイスウ</t>
    </rPh>
    <phoneticPr fontId="6"/>
  </si>
  <si>
    <t>平均値</t>
    <rPh sb="0" eb="3">
      <t>ヘイキンチ</t>
    </rPh>
    <phoneticPr fontId="6"/>
  </si>
  <si>
    <t>標準偏差</t>
    <rPh sb="0" eb="4">
      <t>ヒョウジュンヘンサ</t>
    </rPh>
    <phoneticPr fontId="6"/>
  </si>
  <si>
    <t>介入群症例数</t>
    <rPh sb="3" eb="6">
      <t>ショウレイスウ</t>
    </rPh>
    <phoneticPr fontId="6"/>
  </si>
  <si>
    <t>章/種別</t>
    <rPh sb="0" eb="1">
      <t>ショウ</t>
    </rPh>
    <rPh sb="2" eb="4">
      <t>シュベツ</t>
    </rPh>
    <phoneticPr fontId="6"/>
  </si>
  <si>
    <t>記号</t>
    <rPh sb="0" eb="2">
      <t>キゴウ</t>
    </rPh>
    <phoneticPr fontId="6"/>
  </si>
  <si>
    <t>名称</t>
    <rPh sb="0" eb="2">
      <t>メイショウ</t>
    </rPh>
    <phoneticPr fontId="6"/>
  </si>
  <si>
    <t>テンプレート</t>
    <phoneticPr fontId="6"/>
  </si>
  <si>
    <t>第3章　スコープ</t>
    <phoneticPr fontId="6"/>
  </si>
  <si>
    <t>SC-4</t>
  </si>
  <si>
    <t>CQの設定</t>
    <phoneticPr fontId="6"/>
  </si>
  <si>
    <t>第4章　システマティックレビュー</t>
    <phoneticPr fontId="6"/>
  </si>
  <si>
    <t>SR-1</t>
    <phoneticPr fontId="6"/>
  </si>
  <si>
    <t>データベース検索結果</t>
    <phoneticPr fontId="6"/>
  </si>
  <si>
    <t>SR-2</t>
  </si>
  <si>
    <t>文献検索フローチャート</t>
    <phoneticPr fontId="6"/>
  </si>
  <si>
    <t>SR-3</t>
  </si>
  <si>
    <t>二次スクリーニング後の一覧表</t>
    <phoneticPr fontId="6"/>
  </si>
  <si>
    <t>SR-4</t>
  </si>
  <si>
    <t>引用文献リスト</t>
    <phoneticPr fontId="6"/>
  </si>
  <si>
    <t>SR-5a1-RoB2 二値変数</t>
    <rPh sb="12" eb="16">
      <t>ニチヘンスウ</t>
    </rPh>
    <phoneticPr fontId="6"/>
  </si>
  <si>
    <t>評価シート　RCT</t>
    <phoneticPr fontId="6"/>
  </si>
  <si>
    <t>SR-5a2-RoB2 連続変数</t>
    <rPh sb="12" eb="16">
      <t>レンゾクヘンスウ</t>
    </rPh>
    <phoneticPr fontId="6"/>
  </si>
  <si>
    <t>SR-5a3-RoB2 ハザード比</t>
    <rPh sb="16" eb="17">
      <t>ヒ</t>
    </rPh>
    <phoneticPr fontId="6"/>
  </si>
  <si>
    <t>SR-7</t>
  </si>
  <si>
    <t>評価シート　エビデンス総体</t>
    <phoneticPr fontId="6"/>
  </si>
  <si>
    <t>SR-9</t>
  </si>
  <si>
    <t>定性的システマティックレビュー</t>
    <phoneticPr fontId="6"/>
  </si>
  <si>
    <t>SR-10</t>
  </si>
  <si>
    <t>メタアナリシス</t>
    <phoneticPr fontId="6"/>
  </si>
  <si>
    <t>SR-12</t>
  </si>
  <si>
    <t>第6章　推奨</t>
    <phoneticPr fontId="6"/>
  </si>
  <si>
    <t>RC-1</t>
    <phoneticPr fontId="6"/>
  </si>
  <si>
    <t>推奨文草案（Individual perspective）</t>
    <phoneticPr fontId="6"/>
  </si>
  <si>
    <t>RC-3</t>
  </si>
  <si>
    <t>推奨の強さ決定投票用紙</t>
    <phoneticPr fontId="6"/>
  </si>
  <si>
    <t>RC-7</t>
  </si>
  <si>
    <t>EtDフレームワーク（Clinical recommendation: Individual perspective）</t>
    <phoneticPr fontId="6"/>
  </si>
  <si>
    <t>【SR-6　評価シート　観察研究】</t>
    <phoneticPr fontId="6"/>
  </si>
  <si>
    <t>＊バイアスリスク，非直接性
　各ドメインの評価は「高（－2）」，「中／疑い（－1）」，「低（0）」の3 段階。
　まとめは「高（－2）」，「中（－1）」，「低（0）」の3 段階でエビデンス総体に反映させる。
＊＊上昇要因
　　各項目の評価は「高（＋2）」，「中（＋1）」，「低（0）」の3 段階。
　　まとめは「高（＋2）」，「中（＋1）」，「低（0）の3 段階でエビデンス総体に反映させる。
アウトカムごとに別紙にまとめる。</t>
    <phoneticPr fontId="6"/>
  </si>
  <si>
    <r>
      <t>バイアスリスク</t>
    </r>
    <r>
      <rPr>
        <vertAlign val="superscript"/>
        <sz val="10"/>
        <color theme="1"/>
        <rFont val="游ゴシック Medium"/>
        <family val="3"/>
        <charset val="128"/>
      </rPr>
      <t>＊</t>
    </r>
    <phoneticPr fontId="6"/>
  </si>
  <si>
    <t>選択バイアス</t>
    <phoneticPr fontId="6"/>
  </si>
  <si>
    <t>実行バイアス</t>
    <phoneticPr fontId="6"/>
  </si>
  <si>
    <t>検出
バイ
アス</t>
    <phoneticPr fontId="6"/>
  </si>
  <si>
    <t>症例減少バイアス</t>
    <phoneticPr fontId="6"/>
  </si>
  <si>
    <t>その他</t>
    <phoneticPr fontId="6"/>
  </si>
  <si>
    <r>
      <t>上昇要因</t>
    </r>
    <r>
      <rPr>
        <vertAlign val="superscript"/>
        <sz val="10"/>
        <color theme="1"/>
        <rFont val="游ゴシック Medium"/>
        <family val="3"/>
        <charset val="128"/>
      </rPr>
      <t>＊＊</t>
    </r>
    <phoneticPr fontId="6"/>
  </si>
  <si>
    <t>背景因子の差</t>
    <phoneticPr fontId="6"/>
  </si>
  <si>
    <t>ケアの差</t>
    <phoneticPr fontId="6"/>
  </si>
  <si>
    <t>不適切なアウトカム測定</t>
    <phoneticPr fontId="6"/>
  </si>
  <si>
    <t>不完全なフォローアップ</t>
    <phoneticPr fontId="6"/>
  </si>
  <si>
    <t>不十分な
交絡の調整</t>
    <phoneticPr fontId="6"/>
  </si>
  <si>
    <t>その他の
バイアス</t>
    <phoneticPr fontId="6"/>
  </si>
  <si>
    <t>量反応関係</t>
    <phoneticPr fontId="6"/>
  </si>
  <si>
    <t>効果減弱交絡</t>
    <phoneticPr fontId="6"/>
  </si>
  <si>
    <t>効果の大きさ</t>
    <phoneticPr fontId="6"/>
  </si>
  <si>
    <t>効果指標
（種類）</t>
    <phoneticPr fontId="6"/>
  </si>
  <si>
    <t>【SR-7　評価シート　エビデンス総体】</t>
    <phoneticPr fontId="6"/>
  </si>
  <si>
    <t>エビデンスの強さはRCTは"強（A）"からスタート、観察研究は”弱（C）”からスタート
＊各ドメインは"高（-2）"、"中/疑い（-1）"、"低（0）"の3段階
＊＊上昇要因は"高（＋2）"、"中（＋1）"、"低（0）"の3 段階。
＊＊＊エビデンスの強さは"強（A）"、"中（B）"、"弱（C）"、"非常に弱（D）"の4段階
＊＊＊＊ 重要性はアウトカムの重要性（1～9）</t>
    <phoneticPr fontId="6"/>
  </si>
  <si>
    <t>エビデンス総体</t>
    <phoneticPr fontId="6"/>
  </si>
  <si>
    <t>研究デザイン／
研究数</t>
    <phoneticPr fontId="6"/>
  </si>
  <si>
    <r>
      <rPr>
        <sz val="6"/>
        <color theme="1"/>
        <rFont val="游ゴシック Medium"/>
        <family val="3"/>
        <charset val="128"/>
      </rPr>
      <t>＊</t>
    </r>
    <r>
      <rPr>
        <sz val="8"/>
        <color theme="1"/>
        <rFont val="游ゴシック Medium"/>
        <family val="3"/>
        <charset val="128"/>
      </rPr>
      <t>バイアスリスク</t>
    </r>
    <phoneticPr fontId="6"/>
  </si>
  <si>
    <r>
      <rPr>
        <sz val="6"/>
        <color theme="1"/>
        <rFont val="游ゴシック Medium"/>
        <family val="3"/>
        <charset val="128"/>
      </rPr>
      <t>＊</t>
    </r>
    <r>
      <rPr>
        <sz val="9"/>
        <color theme="1"/>
        <rFont val="游ゴシック Medium"/>
        <family val="3"/>
        <charset val="128"/>
      </rPr>
      <t>非一貫性</t>
    </r>
    <phoneticPr fontId="6"/>
  </si>
  <si>
    <r>
      <rPr>
        <sz val="6"/>
        <color theme="1"/>
        <rFont val="游ゴシック Medium"/>
        <family val="3"/>
        <charset val="128"/>
      </rPr>
      <t>＊</t>
    </r>
    <r>
      <rPr>
        <sz val="9"/>
        <color theme="1"/>
        <rFont val="游ゴシック Medium"/>
        <family val="3"/>
        <charset val="128"/>
      </rPr>
      <t>不精確性</t>
    </r>
    <phoneticPr fontId="6"/>
  </si>
  <si>
    <r>
      <rPr>
        <sz val="6"/>
        <color theme="1"/>
        <rFont val="游ゴシック Medium"/>
        <family val="3"/>
        <charset val="128"/>
      </rPr>
      <t>＊</t>
    </r>
    <r>
      <rPr>
        <sz val="9"/>
        <color theme="1"/>
        <rFont val="游ゴシック Medium"/>
        <family val="3"/>
        <charset val="128"/>
      </rPr>
      <t>非直接性</t>
    </r>
    <phoneticPr fontId="6"/>
  </si>
  <si>
    <r>
      <rPr>
        <sz val="6"/>
        <color theme="1"/>
        <rFont val="游ゴシック Medium"/>
        <family val="3"/>
        <charset val="128"/>
      </rPr>
      <t>＊</t>
    </r>
    <r>
      <rPr>
        <sz val="8"/>
        <color theme="1"/>
        <rFont val="游ゴシック Medium"/>
        <family val="3"/>
        <charset val="128"/>
      </rPr>
      <t>その他（出版バイアスなど）</t>
    </r>
    <phoneticPr fontId="6"/>
  </si>
  <si>
    <r>
      <rPr>
        <sz val="6"/>
        <rFont val="游ゴシック Medium"/>
        <family val="3"/>
        <charset val="128"/>
      </rPr>
      <t>＊＊</t>
    </r>
    <r>
      <rPr>
        <sz val="9"/>
        <rFont val="游ゴシック Medium"/>
        <family val="3"/>
        <charset val="128"/>
      </rPr>
      <t>上昇要因
（観察研究）</t>
    </r>
    <phoneticPr fontId="6"/>
  </si>
  <si>
    <t>効果指標統合値</t>
    <phoneticPr fontId="6"/>
  </si>
  <si>
    <t>95
%
信
頼
区
間</t>
    <phoneticPr fontId="6"/>
  </si>
  <si>
    <r>
      <rPr>
        <sz val="6"/>
        <rFont val="游ゴシック Medium"/>
        <family val="3"/>
        <charset val="128"/>
      </rPr>
      <t>＊＊＊</t>
    </r>
    <r>
      <rPr>
        <sz val="9"/>
        <rFont val="游ゴシック Medium"/>
        <family val="3"/>
        <charset val="128"/>
      </rPr>
      <t>エビデンスの強さ</t>
    </r>
    <phoneticPr fontId="6"/>
  </si>
  <si>
    <r>
      <rPr>
        <sz val="6"/>
        <rFont val="游ゴシック Medium"/>
        <family val="3"/>
        <charset val="128"/>
      </rPr>
      <t>＊＊＊＊</t>
    </r>
    <r>
      <rPr>
        <sz val="9"/>
        <rFont val="游ゴシック Medium"/>
        <family val="3"/>
        <charset val="128"/>
      </rPr>
      <t>重要性</t>
    </r>
    <phoneticPr fontId="6"/>
  </si>
  <si>
    <t>【SR-9　定性的システマティックレビュー】</t>
    <phoneticPr fontId="6"/>
  </si>
  <si>
    <t>CQ</t>
    <phoneticPr fontId="6"/>
  </si>
  <si>
    <t>臨床的文脈</t>
    <phoneticPr fontId="6"/>
  </si>
  <si>
    <t>01</t>
    <phoneticPr fontId="6"/>
  </si>
  <si>
    <t>非直接性のまとめ</t>
    <phoneticPr fontId="6"/>
  </si>
  <si>
    <t>バイアスリスクのまとめ</t>
    <phoneticPr fontId="6"/>
  </si>
  <si>
    <t>非一貫性その他のまとめ</t>
    <phoneticPr fontId="6"/>
  </si>
  <si>
    <t>02</t>
    <phoneticPr fontId="6"/>
  </si>
  <si>
    <t>03</t>
    <phoneticPr fontId="6"/>
  </si>
  <si>
    <t>【SR-10　メタアナリシス】</t>
    <phoneticPr fontId="6"/>
  </si>
  <si>
    <t>コード</t>
    <phoneticPr fontId="6"/>
  </si>
  <si>
    <t>モデル</t>
    <phoneticPr fontId="6"/>
  </si>
  <si>
    <t>方法</t>
    <phoneticPr fontId="6"/>
  </si>
  <si>
    <t>効果指標</t>
    <phoneticPr fontId="6"/>
  </si>
  <si>
    <t>統合値</t>
    <phoneticPr fontId="6"/>
  </si>
  <si>
    <t>（</t>
    <phoneticPr fontId="6"/>
  </si>
  <si>
    <t>-</t>
    <phoneticPr fontId="6"/>
  </si>
  <si>
    <t>）　P=</t>
    <phoneticPr fontId="6"/>
  </si>
  <si>
    <t>フォレスト
プロット</t>
    <phoneticPr fontId="6"/>
  </si>
  <si>
    <t>コメント：</t>
    <phoneticPr fontId="6"/>
  </si>
  <si>
    <t>ファンネル
プロット</t>
    <phoneticPr fontId="6"/>
  </si>
  <si>
    <t>その他の解析</t>
    <phoneticPr fontId="6"/>
  </si>
  <si>
    <t>コメント：</t>
  </si>
  <si>
    <t>メタリグ
レッション</t>
    <phoneticPr fontId="6"/>
  </si>
  <si>
    <t>　</t>
  </si>
  <si>
    <t>感度分析</t>
    <phoneticPr fontId="6"/>
  </si>
  <si>
    <t>【SR-12　結果のまとめ（SoF表）（ペア比較のメタアナリシス）】</t>
    <phoneticPr fontId="6"/>
  </si>
  <si>
    <t>重要臨床課題：</t>
    <phoneticPr fontId="6"/>
  </si>
  <si>
    <t>疾患／対象者：</t>
    <phoneticPr fontId="6"/>
  </si>
  <si>
    <t>セッティング：</t>
    <phoneticPr fontId="6"/>
  </si>
  <si>
    <t>介入：</t>
    <phoneticPr fontId="6"/>
  </si>
  <si>
    <t>対照：</t>
    <phoneticPr fontId="6"/>
  </si>
  <si>
    <t>アウトカム
対象者数
（研究数）</t>
    <phoneticPr fontId="6"/>
  </si>
  <si>
    <t>相対効果
（95％信頼区間）</t>
    <phoneticPr fontId="6"/>
  </si>
  <si>
    <r>
      <t>期待される絶対効果</t>
    </r>
    <r>
      <rPr>
        <b/>
        <vertAlign val="superscript"/>
        <sz val="10"/>
        <color theme="1"/>
        <rFont val="游ゴシック Medium"/>
        <family val="3"/>
        <charset val="128"/>
      </rPr>
      <t>＊</t>
    </r>
    <r>
      <rPr>
        <b/>
        <sz val="10"/>
        <color theme="1"/>
        <rFont val="游ゴシック Medium"/>
        <family val="3"/>
        <charset val="128"/>
      </rPr>
      <t>（95％信頼区間）</t>
    </r>
    <phoneticPr fontId="6"/>
  </si>
  <si>
    <t>エビデンス
確実性</t>
    <phoneticPr fontId="6"/>
  </si>
  <si>
    <t>何が
起きるか？</t>
    <phoneticPr fontId="6"/>
  </si>
  <si>
    <t>差</t>
    <phoneticPr fontId="6"/>
  </si>
  <si>
    <t>アウトカム1：</t>
    <phoneticPr fontId="6"/>
  </si>
  <si>
    <t>経過観察期間：</t>
    <phoneticPr fontId="6"/>
  </si>
  <si>
    <t>Due to</t>
    <phoneticPr fontId="6"/>
  </si>
  <si>
    <t>対象者1</t>
    <phoneticPr fontId="6"/>
  </si>
  <si>
    <t>％</t>
    <phoneticPr fontId="6"/>
  </si>
  <si>
    <t>％（ ～ ）</t>
    <phoneticPr fontId="6"/>
  </si>
  <si>
    <t>％ 少ない
 （～ 少ない）</t>
    <phoneticPr fontId="6"/>
  </si>
  <si>
    <t>対象者数（研究数）</t>
    <phoneticPr fontId="6"/>
  </si>
  <si>
    <t>高</t>
  </si>
  <si>
    <t>中</t>
  </si>
  <si>
    <t>アウトカム2：</t>
    <phoneticPr fontId="6"/>
  </si>
  <si>
    <t>低</t>
  </si>
  <si>
    <t>アウトカム3：</t>
    <phoneticPr fontId="6"/>
  </si>
  <si>
    <t>非常に低</t>
  </si>
  <si>
    <t>アウトカム4：</t>
    <phoneticPr fontId="6"/>
  </si>
  <si>
    <t>*
**</t>
    <phoneticPr fontId="6"/>
  </si>
  <si>
    <t>解説</t>
    <phoneticPr fontId="6"/>
  </si>
  <si>
    <t>出典：G uyatt GH, et al.（2012）GRADE guidelines: 12. Preparing summary of findings tables-binary outcomes. J Clin Epidemiol 66:158-172. By courtesy of Dr. Guyatt より作成</t>
    <phoneticPr fontId="6"/>
  </si>
  <si>
    <t>【RC-1　推奨文草案（Individual perspective）】</t>
    <phoneticPr fontId="6"/>
  </si>
  <si>
    <t>1．CQ</t>
    <phoneticPr fontId="6"/>
  </si>
  <si>
    <t>2．推奨文草案</t>
    <phoneticPr fontId="6"/>
  </si>
  <si>
    <t>3．作成グループにおける，推奨に関連する価値観や意向（検討したアウトカム別に，一連の価値観を想定する）</t>
    <phoneticPr fontId="6"/>
  </si>
  <si>
    <r>
      <t>4．CQ に対するエビデンス総体の総括</t>
    </r>
    <r>
      <rPr>
        <sz val="9"/>
        <color theme="1"/>
        <rFont val="游ゴシック Medium"/>
        <family val="3"/>
        <charset val="128"/>
      </rPr>
      <t xml:space="preserve">（重大なアウトカム全般に関する全体的なエビデンスの強さ）
</t>
    </r>
    <r>
      <rPr>
        <sz val="11"/>
        <color theme="1"/>
        <rFont val="游ゴシック Medium"/>
        <family val="2"/>
        <charset val="128"/>
      </rPr>
      <t>A（強） B（中） C（弱） D（非常に弱い）</t>
    </r>
    <phoneticPr fontId="6"/>
  </si>
  <si>
    <t>A（強）</t>
    <phoneticPr fontId="6"/>
  </si>
  <si>
    <t>B（中）</t>
    <phoneticPr fontId="6"/>
  </si>
  <si>
    <t>C（弱）</t>
    <phoneticPr fontId="6"/>
  </si>
  <si>
    <t>D（非常に弱い）</t>
  </si>
  <si>
    <t>5．推奨の強さを決定するための評価項目（下記の項目について総合して判定する）</t>
    <phoneticPr fontId="6"/>
  </si>
  <si>
    <t>推奨の強さの決定に影響する要因</t>
    <phoneticPr fontId="6"/>
  </si>
  <si>
    <t>判定</t>
    <phoneticPr fontId="6"/>
  </si>
  <si>
    <t>説明</t>
    <rPh sb="0" eb="2">
      <t>セツメイ</t>
    </rPh>
    <phoneticPr fontId="6"/>
  </si>
  <si>
    <t>アウトカム全般に関する全体的なエビデンスが強い</t>
    <phoneticPr fontId="6"/>
  </si>
  <si>
    <t xml:space="preserve"> はい
 いいえ</t>
    <phoneticPr fontId="6"/>
  </si>
  <si>
    <t>・</t>
    <phoneticPr fontId="6"/>
  </si>
  <si>
    <t>全体的なエビデンスが強いほど推奨度は「強い」とされる可能性が高くなる。</t>
    <phoneticPr fontId="6"/>
  </si>
  <si>
    <t>逆に全体的なエビデンスが弱いほど，推奨度は「弱い」とされる可能性が高くなる。</t>
    <phoneticPr fontId="6"/>
  </si>
  <si>
    <t>益と害のバランスが確実（コストは含まず）</t>
    <phoneticPr fontId="6"/>
  </si>
  <si>
    <t xml:space="preserve"> はい
 いいえ</t>
  </si>
  <si>
    <t>望ましい効果と望ましくない効果の差が大きければ大きいほど，推奨度が強くなる可能性が高い。</t>
    <phoneticPr fontId="6"/>
  </si>
  <si>
    <t>正味の益が小さければ小さいほど，有害事象が大きいほど，益の確実性が減じられ，推奨度が「弱い」とされる可能性が高くなる。</t>
    <phoneticPr fontId="6"/>
  </si>
  <si>
    <t>推奨の強さに考慮すべき要因</t>
    <phoneticPr fontId="6"/>
  </si>
  <si>
    <t>患者・市民の価値観・希望や好み，負担の確実さ（あるいは相違），医療費のうち自己負担分，患者の立場から見たその他の資源利用など：</t>
    <phoneticPr fontId="6"/>
  </si>
  <si>
    <t>6．費用対効果の観点からの留意事項（費用対効果を検討した場合のみ記載するが，臨床的な推奨とは別に取り扱う）：</t>
    <phoneticPr fontId="6"/>
  </si>
  <si>
    <t>明らかに当てはまる場合は「はい」とし，それ以外は，どちらともいえないを含め「いいえ」とする。</t>
    <phoneticPr fontId="6"/>
  </si>
  <si>
    <t>Andrews JC, et al.（2013b）GRADE guidelines: 15. Going from evidence to recommendation-determinants of a recommendation's direction and strength. J Clin Epidemiol 66:726-735. より作成</t>
    <phoneticPr fontId="6"/>
  </si>
  <si>
    <t>【RC-7　EtDフレームワーク（Clinical recommendation: Individual perspective）】</t>
    <phoneticPr fontId="6"/>
  </si>
  <si>
    <t>疑問</t>
    <phoneticPr fontId="6"/>
  </si>
  <si>
    <t>集団</t>
    <phoneticPr fontId="6"/>
  </si>
  <si>
    <t>比較対照</t>
  </si>
  <si>
    <t>主要なアウトカム</t>
    <phoneticPr fontId="6"/>
  </si>
  <si>
    <t>セッティング</t>
  </si>
  <si>
    <t>視点</t>
  </si>
  <si>
    <t>背景</t>
  </si>
  <si>
    <t>利益相反</t>
  </si>
  <si>
    <t>評価</t>
    <phoneticPr fontId="6"/>
  </si>
  <si>
    <t>基準1. 問題　この問題は優先事項か？</t>
    <phoneticPr fontId="6"/>
  </si>
  <si>
    <t>判断</t>
    <phoneticPr fontId="6"/>
  </si>
  <si>
    <t>リサーチエビデンス</t>
    <phoneticPr fontId="6"/>
  </si>
  <si>
    <t>追加的考察</t>
    <phoneticPr fontId="6"/>
  </si>
  <si>
    <t>いいえ</t>
  </si>
  <si>
    <t>おそらく，いいえ</t>
  </si>
  <si>
    <t>おそらく，はい</t>
  </si>
  <si>
    <t>はい</t>
  </si>
  <si>
    <t>さまざま</t>
  </si>
  <si>
    <t>分からない</t>
  </si>
  <si>
    <t>基準2. 望ましい効果　予期される望ましい効果はどの程度のものか？</t>
    <phoneticPr fontId="6"/>
  </si>
  <si>
    <t>わずか</t>
  </si>
  <si>
    <t>小さい</t>
  </si>
  <si>
    <t>大きい</t>
  </si>
  <si>
    <t>基準3. 望ましくない効果　予期される望ましくない効果はどの程度のものか？</t>
    <phoneticPr fontId="6"/>
  </si>
  <si>
    <t>基準4. エビデンスの確実性　効果に関する全体的なエビデンスの確実性はどの程度か？</t>
    <phoneticPr fontId="6"/>
  </si>
  <si>
    <t>非常に弱い</t>
  </si>
  <si>
    <t>弱</t>
  </si>
  <si>
    <t>強</t>
  </si>
  <si>
    <t>採用研究なし</t>
  </si>
  <si>
    <t>基準5.　価値観　人々が主要なアウトカムをどの程度重視するかについて重要な不確実性やばらつきはあるか？</t>
    <phoneticPr fontId="6"/>
  </si>
  <si>
    <t>重要な不確実性またはばらつきあり</t>
  </si>
  <si>
    <t>重要な不確実性またはばらつきの可能性あり</t>
  </si>
  <si>
    <t>重要な不確実性またはばらつきはおそらくなし</t>
  </si>
  <si>
    <t>重要な不確実性またはばらつきはなし</t>
  </si>
  <si>
    <t>基準6. 効果のバランス　望ましい効果と望ましくない効果のバランスは介入もしくは比較対照を支持するか？</t>
    <phoneticPr fontId="6"/>
  </si>
  <si>
    <t>比較対照が優れている</t>
  </si>
  <si>
    <t>比較対照がおそらく優れている</t>
  </si>
  <si>
    <t>おそらく介入が優れている</t>
  </si>
  <si>
    <t>介入が優れている</t>
  </si>
  <si>
    <t>基準7. 費用対効果　その介入の費用対効果は介入または比較対照のどちらが優れているか？</t>
    <phoneticPr fontId="6"/>
  </si>
  <si>
    <t>比較対照の費用対効果がよい</t>
  </si>
  <si>
    <t>比較対照の費用対効果がおそらくよい</t>
  </si>
  <si>
    <t>介入の費用対効果がおそらくよい</t>
  </si>
  <si>
    <t>介入の費用対効果がよい</t>
  </si>
  <si>
    <t>基準8. 必要資源量　資源利用はどの程度大きいか？</t>
    <phoneticPr fontId="6"/>
  </si>
  <si>
    <t>大きな増加</t>
  </si>
  <si>
    <t>中等度の増加</t>
  </si>
  <si>
    <t>無視できるほどの増加や減少</t>
  </si>
  <si>
    <t>中等度の減少</t>
  </si>
  <si>
    <t>大きな減少</t>
  </si>
  <si>
    <t>基準9. 容認性　この選択肢は重要な利害関係者にとって妥当なものか？</t>
    <phoneticPr fontId="6"/>
  </si>
  <si>
    <t>基準10. 実行可能性　その介入は実行可能か?</t>
    <phoneticPr fontId="6"/>
  </si>
  <si>
    <t>判断の要約</t>
    <phoneticPr fontId="6"/>
  </si>
  <si>
    <t>問題</t>
    <phoneticPr fontId="6"/>
  </si>
  <si>
    <t>いいえ</t>
    <phoneticPr fontId="6"/>
  </si>
  <si>
    <t>おそらく，
いいえ</t>
    <phoneticPr fontId="6"/>
  </si>
  <si>
    <t>おそらく，
はい</t>
    <phoneticPr fontId="6"/>
  </si>
  <si>
    <t>さまざま</t>
    <phoneticPr fontId="6"/>
  </si>
  <si>
    <t>分からない</t>
    <phoneticPr fontId="6"/>
  </si>
  <si>
    <t>望ましい効果</t>
    <phoneticPr fontId="6"/>
  </si>
  <si>
    <t>わずか</t>
    <phoneticPr fontId="6"/>
  </si>
  <si>
    <t>小さい</t>
    <phoneticPr fontId="6"/>
  </si>
  <si>
    <t>中</t>
    <phoneticPr fontId="6"/>
  </si>
  <si>
    <t>望ましくない効果</t>
    <phoneticPr fontId="6"/>
  </si>
  <si>
    <t>大きい</t>
    <phoneticPr fontId="6"/>
  </si>
  <si>
    <t>エビデンスの確実性</t>
    <phoneticPr fontId="6"/>
  </si>
  <si>
    <t>非常に弱い</t>
    <phoneticPr fontId="6"/>
  </si>
  <si>
    <t>弱</t>
    <phoneticPr fontId="6"/>
  </si>
  <si>
    <t>採用研究
なし</t>
    <phoneticPr fontId="6"/>
  </si>
  <si>
    <t>価値観</t>
    <phoneticPr fontId="6"/>
  </si>
  <si>
    <t>重要な不確実性またはばらつきあり</t>
    <phoneticPr fontId="6"/>
  </si>
  <si>
    <t>重要な不確実性またはばらつきの可能性あり</t>
    <phoneticPr fontId="6"/>
  </si>
  <si>
    <t>重要な不確実性またはばらつきはおそらくなし</t>
    <phoneticPr fontId="6"/>
  </si>
  <si>
    <t>効果のバランス</t>
    <phoneticPr fontId="6"/>
  </si>
  <si>
    <t>比較対照が
優れている</t>
    <phoneticPr fontId="6"/>
  </si>
  <si>
    <t>比較対照が
おそらく
優れている</t>
    <phoneticPr fontId="6"/>
  </si>
  <si>
    <t>介入も比較対
照もいずれも
支持しない</t>
    <phoneticPr fontId="6"/>
  </si>
  <si>
    <t>おそらく
介入が
優れている</t>
  </si>
  <si>
    <t>介入が
優れている</t>
    <phoneticPr fontId="6"/>
  </si>
  <si>
    <t>費用対効果</t>
    <phoneticPr fontId="6"/>
  </si>
  <si>
    <t>比較対照の
費用対効果が
よい</t>
    <phoneticPr fontId="6"/>
  </si>
  <si>
    <t>比較対照の費用対効果がおそらくよい</t>
    <phoneticPr fontId="6"/>
  </si>
  <si>
    <t>介入も比較対照もいずれも支持しない</t>
    <phoneticPr fontId="6"/>
  </si>
  <si>
    <t>介入の費用対効果がよい</t>
    <phoneticPr fontId="6"/>
  </si>
  <si>
    <t>必要資源量</t>
    <phoneticPr fontId="6"/>
  </si>
  <si>
    <t>大きな増加</t>
    <phoneticPr fontId="6"/>
  </si>
  <si>
    <t>中等度の
増加</t>
    <phoneticPr fontId="6"/>
  </si>
  <si>
    <t>無視できる
ほどの増加や
減少</t>
    <phoneticPr fontId="6"/>
  </si>
  <si>
    <t>中等度の
減少</t>
    <phoneticPr fontId="6"/>
  </si>
  <si>
    <t>大きな減少</t>
    <phoneticPr fontId="6"/>
  </si>
  <si>
    <t>容認性</t>
    <phoneticPr fontId="6"/>
  </si>
  <si>
    <t>実行可能性</t>
    <phoneticPr fontId="6"/>
  </si>
  <si>
    <t>推奨のタイプ</t>
    <phoneticPr fontId="6"/>
  </si>
  <si>
    <t>当該介入に反対する
強い推奨</t>
    <phoneticPr fontId="6"/>
  </si>
  <si>
    <t>当該介入に反対する
条件付きの推奨</t>
    <phoneticPr fontId="6"/>
  </si>
  <si>
    <t>当該介入または比較
対照のいずれかに
ついての条件付きの
推奨</t>
    <phoneticPr fontId="6"/>
  </si>
  <si>
    <t>当該介入の強い推奨</t>
    <phoneticPr fontId="6"/>
  </si>
  <si>
    <t>結論</t>
    <phoneticPr fontId="6"/>
  </si>
  <si>
    <t>推奨</t>
    <phoneticPr fontId="6"/>
  </si>
  <si>
    <t>正当性</t>
    <phoneticPr fontId="6"/>
  </si>
  <si>
    <t>サブグループに関する検討事項</t>
    <phoneticPr fontId="6"/>
  </si>
  <si>
    <t>実施に関わる検討事項</t>
    <rPh sb="3" eb="4">
      <t>カカ</t>
    </rPh>
    <phoneticPr fontId="6"/>
  </si>
  <si>
    <t>監視と評価</t>
    <phoneticPr fontId="6"/>
  </si>
  <si>
    <t>研究上の優先事項</t>
    <phoneticPr fontId="6"/>
  </si>
  <si>
    <t>出典：Schünemann H, Broźek J, Guyatt G, Oxman A, editors. GRADE handbook for grading quality of evidence and strength of recommendations. Updated October 2013. The GRADE Working Group, 2013. Available from guidelinedevelopment.org/handbook. より作成</t>
    <rPh sb="0" eb="2">
      <t>シュッテン</t>
    </rPh>
    <phoneticPr fontId="6"/>
  </si>
  <si>
    <t>【RC-3　推奨の強さ決定投票用紙】</t>
    <phoneticPr fontId="6"/>
  </si>
  <si>
    <t>推奨文：</t>
    <phoneticPr fontId="6"/>
  </si>
  <si>
    <t>推奨
（いずれかを選択）</t>
    <rPh sb="9" eb="11">
      <t>センタク</t>
    </rPh>
    <phoneticPr fontId="6"/>
  </si>
  <si>
    <t>：ハザード比</t>
    <rPh sb="5" eb="6">
      <t>ヒ</t>
    </rPh>
    <phoneticPr fontId="6"/>
  </si>
  <si>
    <t>ハザード比</t>
    <rPh sb="4" eb="5">
      <t>ヒ</t>
    </rPh>
    <phoneticPr fontId="6"/>
  </si>
  <si>
    <t>【RC-4　推奨提示】</t>
    <phoneticPr fontId="6"/>
  </si>
  <si>
    <t>推奨の強さ
（いずれかを選択）</t>
    <rPh sb="12" eb="14">
      <t>センタク</t>
    </rPh>
    <phoneticPr fontId="6"/>
  </si>
  <si>
    <t>1（強い）：「実施する」，または，「実施しない」ことを推奨する</t>
    <phoneticPr fontId="6"/>
  </si>
  <si>
    <t>2（弱い）：「実施する」，または，「実施しない」ことを提案する</t>
    <phoneticPr fontId="6"/>
  </si>
  <si>
    <t>エビデンスの強さ
（いずれかを選択）</t>
    <phoneticPr fontId="6"/>
  </si>
  <si>
    <t>D（非常に弱い）</t>
    <phoneticPr fontId="6"/>
  </si>
  <si>
    <t>費用対効果の観点
からの留意事項</t>
    <phoneticPr fontId="6"/>
  </si>
  <si>
    <t>どうしても決定できないときは，まれに「明確な推奨ができない」とする場合もある。この場合，その経過と討論内容を本文中に記載する。</t>
    <phoneticPr fontId="6"/>
  </si>
  <si>
    <t>RC-4</t>
    <phoneticPr fontId="6"/>
  </si>
  <si>
    <t>推奨提示</t>
    <rPh sb="0" eb="4">
      <t>スイショウテイジ</t>
    </rPh>
    <phoneticPr fontId="6"/>
  </si>
  <si>
    <t>【SR-5　評価シート　介入研究】</t>
    <phoneticPr fontId="6"/>
  </si>
  <si>
    <t>選択
バイアス</t>
    <phoneticPr fontId="6"/>
  </si>
  <si>
    <t>実行
バイ
アス</t>
    <phoneticPr fontId="6"/>
  </si>
  <si>
    <t>症例減少
バイアス</t>
    <phoneticPr fontId="6"/>
  </si>
  <si>
    <t>ランダム化</t>
    <phoneticPr fontId="6"/>
  </si>
  <si>
    <t>コンシールメント</t>
    <phoneticPr fontId="6"/>
  </si>
  <si>
    <t>盲検化</t>
    <phoneticPr fontId="6"/>
  </si>
  <si>
    <t>ITT</t>
    <phoneticPr fontId="6"/>
  </si>
  <si>
    <t>アウトカム
不完全報告</t>
    <phoneticPr fontId="6"/>
  </si>
  <si>
    <t>選択的アウトカム報告</t>
    <phoneticPr fontId="6"/>
  </si>
  <si>
    <t>早期試験中止</t>
    <phoneticPr fontId="6"/>
  </si>
  <si>
    <t>当該介入に反対する強い推奨</t>
    <rPh sb="0" eb="2">
      <t>トウガイ</t>
    </rPh>
    <rPh sb="2" eb="4">
      <t>カイニュウ</t>
    </rPh>
    <phoneticPr fontId="6"/>
  </si>
  <si>
    <t>当該介入に反対する条件付きの推奨</t>
    <rPh sb="0" eb="2">
      <t>トウガイ</t>
    </rPh>
    <rPh sb="2" eb="4">
      <t>カイニュウ</t>
    </rPh>
    <rPh sb="9" eb="12">
      <t>ジョウケンツ</t>
    </rPh>
    <rPh sb="14" eb="16">
      <t>スイショウ</t>
    </rPh>
    <phoneticPr fontId="6"/>
  </si>
  <si>
    <t>当該介入または比較対照のいずれかについての条件付きの推奨</t>
    <phoneticPr fontId="6"/>
  </si>
  <si>
    <t>当該介入の条件付き推奨</t>
    <rPh sb="0" eb="4">
      <t>トウガイカイニュウ</t>
    </rPh>
    <rPh sb="5" eb="8">
      <t>ジョウケンツ</t>
    </rPh>
    <rPh sb="9" eb="11">
      <t>スイショウ</t>
    </rPh>
    <phoneticPr fontId="6"/>
  </si>
  <si>
    <t>当該介入の強い推奨</t>
    <rPh sb="0" eb="4">
      <t>トウガイカイニュウ</t>
    </rPh>
    <rPh sb="5" eb="6">
      <t>ツヨ</t>
    </rPh>
    <rPh sb="7" eb="9">
      <t>スイショウ</t>
    </rPh>
    <phoneticPr fontId="6"/>
  </si>
  <si>
    <t>RoB2ウェブツールリンク</t>
    <phoneticPr fontId="6"/>
  </si>
  <si>
    <t>相対効果の指標から絶対効果を求める</t>
    <rPh sb="0" eb="4">
      <t>ソウタイコウカ</t>
    </rPh>
    <rPh sb="5" eb="7">
      <t>シヒョウ</t>
    </rPh>
    <rPh sb="9" eb="13">
      <t>ゼッタイコウカ</t>
    </rPh>
    <rPh sb="14" eb="15">
      <t>モト</t>
    </rPh>
    <phoneticPr fontId="5"/>
  </si>
  <si>
    <t>RR</t>
    <phoneticPr fontId="5"/>
  </si>
  <si>
    <t>95% CI lower</t>
    <phoneticPr fontId="5"/>
  </si>
  <si>
    <t>95% CI upper</t>
    <phoneticPr fontId="5"/>
  </si>
  <si>
    <t>Control Event Rate（CER）</t>
    <phoneticPr fontId="5"/>
  </si>
  <si>
    <t>Risk Ratio (RR)</t>
    <phoneticPr fontId="5"/>
  </si>
  <si>
    <t>対照群ー介入群の場合</t>
    <rPh sb="0" eb="3">
      <t>タイショウグン</t>
    </rPh>
    <rPh sb="4" eb="7">
      <t>カイニュウグン</t>
    </rPh>
    <rPh sb="8" eb="10">
      <t>バアイ</t>
    </rPh>
    <phoneticPr fontId="5"/>
  </si>
  <si>
    <t>RD</t>
    <phoneticPr fontId="5"/>
  </si>
  <si>
    <t>介入群ー対照群の場合</t>
    <rPh sb="0" eb="2">
      <t>カイニュウ</t>
    </rPh>
    <rPh sb="2" eb="3">
      <t>グン</t>
    </rPh>
    <rPh sb="4" eb="7">
      <t>タイショウグン</t>
    </rPh>
    <rPh sb="8" eb="10">
      <t>バアイ</t>
    </rPh>
    <phoneticPr fontId="5"/>
  </si>
  <si>
    <t>Ref: GRADEprofiler help https://www.who.int/hiv/topics/mtct/grade_handbook.pdf</t>
    <phoneticPr fontId="5"/>
  </si>
  <si>
    <t>OR</t>
    <phoneticPr fontId="5"/>
  </si>
  <si>
    <t>Odds Ratio (OR)</t>
    <phoneticPr fontId="5"/>
  </si>
  <si>
    <t>Hazard Ratio (HR)</t>
    <phoneticPr fontId="5"/>
  </si>
  <si>
    <t>付録 相対効果指標から絶対効果を求める</t>
    <rPh sb="0" eb="2">
      <t>フロク</t>
    </rPh>
    <rPh sb="3" eb="5">
      <t>ソウタイ</t>
    </rPh>
    <rPh sb="5" eb="7">
      <t>コウカ</t>
    </rPh>
    <rPh sb="7" eb="9">
      <t>シヒョウ</t>
    </rPh>
    <rPh sb="11" eb="13">
      <t>ゼッタイ</t>
    </rPh>
    <rPh sb="13" eb="15">
      <t>コウカ</t>
    </rPh>
    <rPh sb="16" eb="17">
      <t>モト</t>
    </rPh>
    <phoneticPr fontId="6"/>
  </si>
  <si>
    <t>RRから</t>
    <phoneticPr fontId="6"/>
  </si>
  <si>
    <t>ORから</t>
    <phoneticPr fontId="6"/>
  </si>
  <si>
    <t>HRから</t>
    <phoneticPr fontId="6"/>
  </si>
  <si>
    <t>評価シート 介入研究（連続変数）</t>
    <rPh sb="0" eb="2">
      <t>ヒョウカ</t>
    </rPh>
    <rPh sb="6" eb="10">
      <t>カイニュウケンキュウ</t>
    </rPh>
    <rPh sb="11" eb="15">
      <t>レンゾクヘンスウ</t>
    </rPh>
    <phoneticPr fontId="6"/>
  </si>
  <si>
    <t>評価シート 介入研究（二値変数）</t>
    <rPh sb="0" eb="2">
      <t>ヒョウカ</t>
    </rPh>
    <rPh sb="6" eb="10">
      <t>カイニュウケンキュウ</t>
    </rPh>
    <rPh sb="11" eb="15">
      <t>ニチヘンスウ</t>
    </rPh>
    <phoneticPr fontId="6"/>
  </si>
  <si>
    <t>SR-5-ハザード比</t>
    <rPh sb="9" eb="10">
      <t>ヒ</t>
    </rPh>
    <phoneticPr fontId="6"/>
  </si>
  <si>
    <t>SR-5 連続変数</t>
    <rPh sb="5" eb="9">
      <t>レンゾクヘンスウ</t>
    </rPh>
    <phoneticPr fontId="6"/>
  </si>
  <si>
    <t>評価シート 介入研究（ハザード比）</t>
    <rPh sb="0" eb="2">
      <t>ヒョウカ</t>
    </rPh>
    <rPh sb="6" eb="10">
      <t>カイニュウケンキュウ</t>
    </rPh>
    <rPh sb="15" eb="16">
      <t>ヒ</t>
    </rPh>
    <phoneticPr fontId="6"/>
  </si>
  <si>
    <t>二値変数アウトカム用</t>
    <rPh sb="0" eb="4">
      <t>ニチヘンスウ</t>
    </rPh>
    <rPh sb="9" eb="10">
      <t>ヨウ</t>
    </rPh>
    <phoneticPr fontId="6"/>
  </si>
  <si>
    <t>連続変数アウトカム用</t>
    <rPh sb="0" eb="4">
      <t>レンゾクヘンスウ</t>
    </rPh>
    <rPh sb="9" eb="10">
      <t>ヨウ</t>
    </rPh>
    <phoneticPr fontId="6"/>
  </si>
  <si>
    <t>ハザード比用テンプレート</t>
    <rPh sb="4" eb="5">
      <t>ヒ</t>
    </rPh>
    <rPh sb="5" eb="6">
      <t>ヨウ</t>
    </rPh>
    <phoneticPr fontId="6"/>
  </si>
  <si>
    <t>SR-5 二値変数</t>
    <rPh sb="5" eb="9">
      <t>ニチヘンスウ</t>
    </rPh>
    <phoneticPr fontId="6"/>
  </si>
  <si>
    <t>対照群平均値</t>
    <rPh sb="3" eb="6">
      <t>ヘイキンチ</t>
    </rPh>
    <phoneticPr fontId="6"/>
  </si>
  <si>
    <t>介入群平均値</t>
    <rPh sb="3" eb="6">
      <t>ヘイキンチ</t>
    </rPh>
    <phoneticPr fontId="6"/>
  </si>
  <si>
    <t>対照群標準偏差</t>
    <rPh sb="0" eb="3">
      <t>タイショウグン</t>
    </rPh>
    <rPh sb="3" eb="5">
      <t>ヒョウジュン</t>
    </rPh>
    <rPh sb="5" eb="7">
      <t>ヘンサ</t>
    </rPh>
    <phoneticPr fontId="6"/>
  </si>
  <si>
    <t>介入群標準偏差</t>
    <rPh sb="0" eb="3">
      <t>カイニュウグン</t>
    </rPh>
    <rPh sb="3" eb="7">
      <t>ヒョウジュンヘンサ</t>
    </rPh>
    <phoneticPr fontId="6"/>
  </si>
  <si>
    <t>HR</t>
    <phoneticPr fontId="6"/>
  </si>
  <si>
    <t>標準誤差</t>
    <rPh sb="0" eb="4">
      <t>ヒョウジュンゴサ</t>
    </rPh>
    <phoneticPr fontId="6"/>
  </si>
  <si>
    <t>リスク人数（ハザード比）</t>
    <rPh sb="10" eb="11">
      <t>ヒ</t>
    </rPh>
    <phoneticPr fontId="6"/>
  </si>
  <si>
    <t>リスク人数（平均値）</t>
    <rPh sb="6" eb="9">
      <t>ヘイキンチ</t>
    </rPh>
    <phoneticPr fontId="6"/>
  </si>
  <si>
    <t>MD</t>
    <phoneticPr fontId="6"/>
  </si>
  <si>
    <t>RR</t>
    <phoneticPr fontId="6"/>
  </si>
  <si>
    <t>SR-6 連続変数</t>
    <rPh sb="5" eb="9">
      <t>レンゾクヘンスウ</t>
    </rPh>
    <phoneticPr fontId="6"/>
  </si>
  <si>
    <t>SR-6 二値変数</t>
    <rPh sb="5" eb="9">
      <t>ニチヘンスウ</t>
    </rPh>
    <phoneticPr fontId="6"/>
  </si>
  <si>
    <t>介入群症例数</t>
    <rPh sb="0" eb="2">
      <t>カイニュウ</t>
    </rPh>
    <rPh sb="3" eb="6">
      <t>ショウレイスウ</t>
    </rPh>
    <phoneticPr fontId="6"/>
  </si>
  <si>
    <t>評価シート＿診断精度研究用</t>
    <rPh sb="0" eb="2">
      <t>ヒョウカ</t>
    </rPh>
    <rPh sb="6" eb="8">
      <t>シンダン</t>
    </rPh>
    <rPh sb="8" eb="10">
      <t>セイド</t>
    </rPh>
    <rPh sb="10" eb="13">
      <t>ケンキュウヨウ</t>
    </rPh>
    <phoneticPr fontId="34"/>
  </si>
  <si>
    <t>CQ</t>
    <phoneticPr fontId="34"/>
  </si>
  <si>
    <t>*バイアスリスク、非直接性</t>
    <rPh sb="9" eb="10">
      <t>ヒ</t>
    </rPh>
    <rPh sb="10" eb="13">
      <t>チョクセツセイ</t>
    </rPh>
    <phoneticPr fontId="34"/>
  </si>
  <si>
    <t>対象</t>
    <rPh sb="0" eb="2">
      <t>タイショウ</t>
    </rPh>
    <phoneticPr fontId="34"/>
  </si>
  <si>
    <t>各項目の評価は”高(-2)”、”中/疑い(-1)”、”低(0)”の3段階</t>
    <rPh sb="0" eb="1">
      <t>カク</t>
    </rPh>
    <rPh sb="1" eb="3">
      <t>コウモク</t>
    </rPh>
    <rPh sb="4" eb="6">
      <t>ヒョウカ</t>
    </rPh>
    <rPh sb="16" eb="17">
      <t>チュウ</t>
    </rPh>
    <rPh sb="18" eb="19">
      <t>ウタガ</t>
    </rPh>
    <phoneticPr fontId="34"/>
  </si>
  <si>
    <t>インデックス検査</t>
    <rPh sb="6" eb="8">
      <t>ケンサ</t>
    </rPh>
    <phoneticPr fontId="34"/>
  </si>
  <si>
    <t>まとめは”高(-2)”、”中(-1)”、”低(0)”の3段階でエビデンス総体に反映させる</t>
    <rPh sb="5" eb="6">
      <t>タカ</t>
    </rPh>
    <rPh sb="13" eb="14">
      <t>チュウ</t>
    </rPh>
    <rPh sb="21" eb="22">
      <t>テイ</t>
    </rPh>
    <rPh sb="28" eb="30">
      <t>ダンカイ</t>
    </rPh>
    <rPh sb="36" eb="38">
      <t>ソウタイ</t>
    </rPh>
    <rPh sb="39" eb="41">
      <t>ハンエイ</t>
    </rPh>
    <phoneticPr fontId="34"/>
  </si>
  <si>
    <t>対照</t>
    <rPh sb="0" eb="2">
      <t>タイショウ</t>
    </rPh>
    <phoneticPr fontId="34"/>
  </si>
  <si>
    <t>参照基準</t>
    <rPh sb="0" eb="2">
      <t>サンショウ</t>
    </rPh>
    <rPh sb="2" eb="4">
      <t>キジュン</t>
    </rPh>
    <phoneticPr fontId="34"/>
  </si>
  <si>
    <t>まとめは”高(+2)”、”中(+1)”、”低(0)”の3段階でエビデンス総体に反映させる</t>
    <rPh sb="5" eb="6">
      <t>タカ</t>
    </rPh>
    <rPh sb="13" eb="14">
      <t>チュウ</t>
    </rPh>
    <rPh sb="21" eb="22">
      <t>テイ</t>
    </rPh>
    <rPh sb="28" eb="30">
      <t>ダンカイ</t>
    </rPh>
    <rPh sb="36" eb="38">
      <t>ソウタイ</t>
    </rPh>
    <rPh sb="39" eb="41">
      <t>ハンエイ</t>
    </rPh>
    <phoneticPr fontId="34"/>
  </si>
  <si>
    <t>各アウトカムごとに別紙にまとめる</t>
    <rPh sb="0" eb="1">
      <t>カク</t>
    </rPh>
    <rPh sb="9" eb="11">
      <t>ベッシ</t>
    </rPh>
    <phoneticPr fontId="34"/>
  </si>
  <si>
    <t>アウトカム</t>
    <phoneticPr fontId="34"/>
  </si>
  <si>
    <t>個別研究</t>
    <rPh sb="0" eb="2">
      <t>コベツ</t>
    </rPh>
    <rPh sb="2" eb="4">
      <t>ケンキュウ</t>
    </rPh>
    <phoneticPr fontId="34"/>
  </si>
  <si>
    <t>バイアスリスク*</t>
    <phoneticPr fontId="34"/>
  </si>
  <si>
    <t>選択バイアス</t>
    <rPh sb="0" eb="2">
      <t>センタク</t>
    </rPh>
    <phoneticPr fontId="34"/>
  </si>
  <si>
    <t>症例減少バイアス</t>
    <rPh sb="0" eb="2">
      <t>ショウレイ</t>
    </rPh>
    <rPh sb="2" eb="4">
      <t>ゲンショウ</t>
    </rPh>
    <phoneticPr fontId="34"/>
  </si>
  <si>
    <t>フローとタイミング</t>
    <phoneticPr fontId="34"/>
  </si>
  <si>
    <t>その他</t>
    <rPh sb="2" eb="3">
      <t>ホカ</t>
    </rPh>
    <phoneticPr fontId="34"/>
  </si>
  <si>
    <t>非直接性*</t>
    <rPh sb="0" eb="1">
      <t>ヒ</t>
    </rPh>
    <rPh sb="1" eb="4">
      <t>チョクセツセイ</t>
    </rPh>
    <phoneticPr fontId="34"/>
  </si>
  <si>
    <t>人数</t>
    <rPh sb="0" eb="2">
      <t>ニンズウ</t>
    </rPh>
    <phoneticPr fontId="34"/>
  </si>
  <si>
    <t>研究コード</t>
    <rPh sb="0" eb="2">
      <t>ケンキュウ</t>
    </rPh>
    <phoneticPr fontId="34"/>
  </si>
  <si>
    <t>研究デザイン</t>
    <rPh sb="0" eb="2">
      <t>ケンキュウ</t>
    </rPh>
    <phoneticPr fontId="34"/>
  </si>
  <si>
    <t>参照スタンダード</t>
    <rPh sb="0" eb="2">
      <t>サンショウ</t>
    </rPh>
    <phoneticPr fontId="34"/>
  </si>
  <si>
    <t>臨床に即したランダム選択</t>
    <rPh sb="0" eb="2">
      <t>リンショウ</t>
    </rPh>
    <rPh sb="3" eb="4">
      <t>ソク</t>
    </rPh>
    <rPh sb="10" eb="12">
      <t>センタク</t>
    </rPh>
    <phoneticPr fontId="34"/>
  </si>
  <si>
    <t>盲検化</t>
    <rPh sb="0" eb="1">
      <t>モウ</t>
    </rPh>
    <rPh sb="1" eb="2">
      <t>ケン</t>
    </rPh>
    <rPh sb="2" eb="3">
      <t>カ</t>
    </rPh>
    <phoneticPr fontId="34"/>
  </si>
  <si>
    <t>不完全な参照基準</t>
    <rPh sb="0" eb="3">
      <t>フカンゼン</t>
    </rPh>
    <rPh sb="4" eb="6">
      <t>サンショウ</t>
    </rPh>
    <rPh sb="6" eb="8">
      <t>キジュン</t>
    </rPh>
    <phoneticPr fontId="34"/>
  </si>
  <si>
    <t>不完全な検査実施</t>
    <rPh sb="0" eb="3">
      <t>フカンゼン</t>
    </rPh>
    <rPh sb="4" eb="6">
      <t>ケンサ</t>
    </rPh>
    <rPh sb="6" eb="8">
      <t>ジッシ</t>
    </rPh>
    <phoneticPr fontId="34"/>
  </si>
  <si>
    <t>同時期に実施</t>
    <rPh sb="0" eb="3">
      <t>ドウジキ</t>
    </rPh>
    <rPh sb="4" eb="6">
      <t>ジッシ</t>
    </rPh>
    <phoneticPr fontId="34"/>
  </si>
  <si>
    <t>データ欠損など</t>
    <rPh sb="3" eb="5">
      <t>ケッソン</t>
    </rPh>
    <phoneticPr fontId="34"/>
  </si>
  <si>
    <t>まとめ</t>
    <phoneticPr fontId="34"/>
  </si>
  <si>
    <t>TP</t>
    <phoneticPr fontId="34"/>
  </si>
  <si>
    <t>FP</t>
    <phoneticPr fontId="34"/>
  </si>
  <si>
    <t>FN</t>
    <phoneticPr fontId="34"/>
  </si>
  <si>
    <t>TN</t>
    <phoneticPr fontId="34"/>
  </si>
  <si>
    <t>有病率</t>
    <rPh sb="0" eb="3">
      <t>ユウビョウリツ</t>
    </rPh>
    <phoneticPr fontId="34"/>
  </si>
  <si>
    <t>信頼区間</t>
    <rPh sb="0" eb="2">
      <t>シンライ</t>
    </rPh>
    <rPh sb="2" eb="4">
      <t>クカン</t>
    </rPh>
    <phoneticPr fontId="34"/>
  </si>
  <si>
    <t>感度</t>
    <rPh sb="0" eb="2">
      <t>カンド</t>
    </rPh>
    <phoneticPr fontId="34"/>
  </si>
  <si>
    <t>特異度</t>
    <rPh sb="0" eb="2">
      <t>トクイ</t>
    </rPh>
    <rPh sb="2" eb="3">
      <t>ド</t>
    </rPh>
    <phoneticPr fontId="34"/>
  </si>
  <si>
    <t>正診率</t>
    <rPh sb="0" eb="1">
      <t>セイ</t>
    </rPh>
    <rPh sb="1" eb="2">
      <t>シン</t>
    </rPh>
    <rPh sb="2" eb="3">
      <t>リツ</t>
    </rPh>
    <phoneticPr fontId="34"/>
  </si>
  <si>
    <t>ROC AUC</t>
    <phoneticPr fontId="34"/>
  </si>
  <si>
    <t>P値</t>
    <rPh sb="1" eb="2">
      <t>チ</t>
    </rPh>
    <phoneticPr fontId="34"/>
  </si>
  <si>
    <t>コメント（該当するセルに記入）</t>
    <rPh sb="5" eb="7">
      <t>ガイトウ</t>
    </rPh>
    <rPh sb="12" eb="14">
      <t>キニュウ</t>
    </rPh>
    <phoneticPr fontId="34"/>
  </si>
  <si>
    <t>評価シート＿診断精度エビデンス総体用</t>
    <rPh sb="0" eb="2">
      <t>ヒョウカ</t>
    </rPh>
    <rPh sb="6" eb="8">
      <t>シンダン</t>
    </rPh>
    <rPh sb="8" eb="10">
      <t>セイド</t>
    </rPh>
    <rPh sb="15" eb="17">
      <t>ソウタイ</t>
    </rPh>
    <rPh sb="17" eb="18">
      <t>ヨウ</t>
    </rPh>
    <phoneticPr fontId="34"/>
  </si>
  <si>
    <t>エビデンスの強さはRCTは”強(A）”からスタート、観察研究は弱（C)からスタート。</t>
    <rPh sb="6" eb="7">
      <t>ツヨ</t>
    </rPh>
    <rPh sb="14" eb="15">
      <t>キョウ</t>
    </rPh>
    <rPh sb="26" eb="30">
      <t>カンサツケンキュウ</t>
    </rPh>
    <rPh sb="31" eb="32">
      <t>ジャク</t>
    </rPh>
    <phoneticPr fontId="34"/>
  </si>
  <si>
    <t>介入</t>
    <rPh sb="0" eb="2">
      <t>カイニュウ</t>
    </rPh>
    <phoneticPr fontId="34"/>
  </si>
  <si>
    <t>*各ドメインは”高(-2)”、”疑い(-1)”、”低(0)”の3段階</t>
    <rPh sb="1" eb="2">
      <t>カク</t>
    </rPh>
    <rPh sb="16" eb="17">
      <t>ウタガ</t>
    </rPh>
    <phoneticPr fontId="34"/>
  </si>
  <si>
    <t>エビデンスの強さは”強(A)”、”中(B)”、”弱(C)”、”非常に弱(D)”の4段階</t>
    <rPh sb="6" eb="7">
      <t>ツヨ</t>
    </rPh>
    <rPh sb="10" eb="11">
      <t>キョウ</t>
    </rPh>
    <rPh sb="17" eb="18">
      <t>チュウ</t>
    </rPh>
    <rPh sb="24" eb="25">
      <t>ジャク</t>
    </rPh>
    <rPh sb="31" eb="33">
      <t>ヒジョウ</t>
    </rPh>
    <rPh sb="34" eb="35">
      <t>ジャク</t>
    </rPh>
    <rPh sb="41" eb="43">
      <t>ダンカイ</t>
    </rPh>
    <phoneticPr fontId="34"/>
  </si>
  <si>
    <t>重要性はアウトカムの重要性(1～9)</t>
    <rPh sb="0" eb="3">
      <t>ジュウヨウセイ</t>
    </rPh>
    <rPh sb="10" eb="13">
      <t>ジュウヨウセイ</t>
    </rPh>
    <phoneticPr fontId="34"/>
  </si>
  <si>
    <t>エビデンス総体</t>
    <rPh sb="5" eb="7">
      <t>ソウタイ</t>
    </rPh>
    <phoneticPr fontId="34"/>
  </si>
  <si>
    <t>バイアスリスク</t>
    <phoneticPr fontId="34"/>
  </si>
  <si>
    <t>非一貫性</t>
    <rPh sb="0" eb="1">
      <t>ヒ</t>
    </rPh>
    <rPh sb="1" eb="4">
      <t>イッカンセイ</t>
    </rPh>
    <phoneticPr fontId="34"/>
  </si>
  <si>
    <t>不精確</t>
    <rPh sb="0" eb="1">
      <t>フ</t>
    </rPh>
    <rPh sb="1" eb="3">
      <t>セイカク</t>
    </rPh>
    <phoneticPr fontId="34"/>
  </si>
  <si>
    <t>非直接性</t>
    <rPh sb="0" eb="1">
      <t>ヒ</t>
    </rPh>
    <rPh sb="1" eb="4">
      <t>チョクセツセイ</t>
    </rPh>
    <phoneticPr fontId="34"/>
  </si>
  <si>
    <t>その他（出版バイアスなど）</t>
    <rPh sb="2" eb="3">
      <t>ホカ</t>
    </rPh>
    <rPh sb="4" eb="6">
      <t>シュッパン</t>
    </rPh>
    <phoneticPr fontId="34"/>
  </si>
  <si>
    <t>エビデンスの強さ</t>
    <rPh sb="6" eb="7">
      <t>ツヨ</t>
    </rPh>
    <phoneticPr fontId="34"/>
  </si>
  <si>
    <t>重要度</t>
    <rPh sb="0" eb="3">
      <t>ジュウヨウド</t>
    </rPh>
    <phoneticPr fontId="34"/>
  </si>
  <si>
    <t>コメント</t>
    <phoneticPr fontId="34"/>
  </si>
  <si>
    <t>診断精度エビデンス総体</t>
    <rPh sb="0" eb="2">
      <t>シンダン</t>
    </rPh>
    <rPh sb="2" eb="4">
      <t>セイド</t>
    </rPh>
    <rPh sb="9" eb="11">
      <t>ソウタイ</t>
    </rPh>
    <phoneticPr fontId="6"/>
  </si>
  <si>
    <t>DTA-BoE</t>
    <phoneticPr fontId="6"/>
  </si>
  <si>
    <t>メタアナリシスのモデルと方法</t>
    <rPh sb="12" eb="14">
      <t>ホウホウ</t>
    </rPh>
    <phoneticPr fontId="6"/>
  </si>
  <si>
    <t>研究間分散の計算法</t>
    <rPh sb="0" eb="5">
      <t>ケンキュウカンブンサン</t>
    </rPh>
    <rPh sb="6" eb="9">
      <t>ケイサンホウ</t>
    </rPh>
    <phoneticPr fontId="6"/>
  </si>
  <si>
    <t>Rのスクリプト</t>
    <phoneticPr fontId="6"/>
  </si>
  <si>
    <t>効果指標</t>
    <rPh sb="0" eb="4">
      <t>コウカシヒョウ</t>
    </rPh>
    <phoneticPr fontId="6"/>
  </si>
  <si>
    <t>Rのスクリプト：評価シートの必要なデータ範囲を選択、コピー後この1行をRで実行する*。</t>
    <rPh sb="8" eb="10">
      <t>ヒョウカ</t>
    </rPh>
    <rPh sb="14" eb="16">
      <t>ヒツヨウ</t>
    </rPh>
    <rPh sb="20" eb="22">
      <t>ハンイ</t>
    </rPh>
    <rPh sb="23" eb="25">
      <t>センタク</t>
    </rPh>
    <rPh sb="29" eb="30">
      <t>ゴ</t>
    </rPh>
    <rPh sb="33" eb="34">
      <t>ギョウ</t>
    </rPh>
    <rPh sb="37" eb="39">
      <t>ジッコウ</t>
    </rPh>
    <phoneticPr fontId="6"/>
  </si>
  <si>
    <t>Restricted Maximum Likelihood  (REML)法**</t>
    <rPh sb="37" eb="38">
      <t>ホウ</t>
    </rPh>
    <phoneticPr fontId="6"/>
  </si>
  <si>
    <t>CRAN metaforへのリンク</t>
    <phoneticPr fontId="6"/>
  </si>
  <si>
    <t>CRAN forestplotへのリンク</t>
    <phoneticPr fontId="6"/>
  </si>
  <si>
    <t>CRAN madaへのリンク</t>
    <phoneticPr fontId="6"/>
  </si>
  <si>
    <t xml:space="preserve">mada  (https://CRAN.R-project.org/package=mada) 開発者：Philipp Doebler, Bernardo Sousa-Pinto
</t>
    <rPh sb="48" eb="51">
      <t>カイハツシャ</t>
    </rPh>
    <phoneticPr fontId="6"/>
  </si>
  <si>
    <t>DerSimonian-Laird法**</t>
    <rPh sb="17" eb="18">
      <t>ホウ</t>
    </rPh>
    <phoneticPr fontId="6"/>
  </si>
  <si>
    <t>exdato=read.delim("clipboard",sep="\t",header=TRUE);source("https://stat.zanet.biz/useRs/scripts/to_mada.R");source("https://stat.zanet.biz/useRs/scripts/dta_ma_mada.R");summary(fit.reitsma);</t>
    <phoneticPr fontId="6"/>
  </si>
  <si>
    <t>Rパッケージ情報</t>
    <rPh sb="6" eb="8">
      <t>ジョウホウ</t>
    </rPh>
    <phoneticPr fontId="6"/>
  </si>
  <si>
    <t>RR, OR, RD, HR, MD</t>
    <phoneticPr fontId="6"/>
  </si>
  <si>
    <t>exdato=read.delim(pipe("pbpaste"),sep="\t",header=TRUE);source("https://stat.zanet.biz/useRs/scripts/to_mada.R");source("https://stat.zanet.biz/useRs/scripts/dta_ma_mada.R");summary(fit.reitsma);</t>
    <phoneticPr fontId="6"/>
  </si>
  <si>
    <t>packneed=c("metafor","forestplot","mada");current=installed.packages();addpack=setdiff(packneed,rownames(current));url="https://cran.ism.ac.jp/";if(length(addpack)&gt;0){install.packages(addpack,repos=url)};if(length(addpack)==0){print("Already installed.")}</t>
    <phoneticPr fontId="6"/>
  </si>
  <si>
    <t>正診率</t>
    <rPh sb="0" eb="3">
      <t>セイシンリツ</t>
    </rPh>
    <phoneticPr fontId="34"/>
  </si>
  <si>
    <t>特異度</t>
    <rPh sb="0" eb="3">
      <t>トクイド</t>
    </rPh>
    <phoneticPr fontId="34"/>
  </si>
  <si>
    <t>陽性尤度比</t>
    <rPh sb="0" eb="5">
      <t>ヨウセイユウドヒ</t>
    </rPh>
    <phoneticPr fontId="6"/>
  </si>
  <si>
    <t>信頼区間</t>
    <rPh sb="0" eb="4">
      <t>シンライクカン</t>
    </rPh>
    <phoneticPr fontId="6"/>
  </si>
  <si>
    <t>陰性尤度比</t>
    <rPh sb="0" eb="2">
      <t>インセイ</t>
    </rPh>
    <rPh sb="2" eb="5">
      <t>ユウドヒ</t>
    </rPh>
    <phoneticPr fontId="6"/>
  </si>
  <si>
    <t>診断オッズ比（DOR）</t>
    <rPh sb="0" eb="2">
      <t>シンダン</t>
    </rPh>
    <rPh sb="5" eb="6">
      <t>ヒ</t>
    </rPh>
    <phoneticPr fontId="6"/>
  </si>
  <si>
    <t>author</t>
  </si>
  <si>
    <t>nc</t>
  </si>
  <si>
    <t>nt</t>
  </si>
  <si>
    <t>label</t>
  </si>
  <si>
    <t>Author Year</t>
  </si>
  <si>
    <t>SR-6 ハザード比</t>
    <rPh sb="9" eb="10">
      <t>ヒ</t>
    </rPh>
    <phoneticPr fontId="6"/>
  </si>
  <si>
    <t>評価シート 観察研究（ハザード比）</t>
    <rPh sb="0" eb="2">
      <t>ヒョウカ</t>
    </rPh>
    <rPh sb="6" eb="10">
      <t>カンサツケンキュウ</t>
    </rPh>
    <rPh sb="15" eb="16">
      <t>ヒ</t>
    </rPh>
    <phoneticPr fontId="6"/>
  </si>
  <si>
    <t>評価シート 観察研究 （連続変数）</t>
    <rPh sb="0" eb="2">
      <t>ヒョウカ</t>
    </rPh>
    <rPh sb="6" eb="10">
      <t>カンサツケンキュウ</t>
    </rPh>
    <rPh sb="12" eb="16">
      <t>レンゾクヘンスウ</t>
    </rPh>
    <phoneticPr fontId="6"/>
  </si>
  <si>
    <t>評価シート 観察研究 （二値変数）</t>
    <rPh sb="12" eb="16">
      <t>ニチヘンスウ</t>
    </rPh>
    <phoneticPr fontId="6"/>
  </si>
  <si>
    <t>HR</t>
  </si>
  <si>
    <t>結果のまとめ表（SoF表）（ペア比較のメタアナリシス）</t>
    <rPh sb="6" eb="7">
      <t>ヒョウ</t>
    </rPh>
    <phoneticPr fontId="6"/>
  </si>
  <si>
    <t>yi</t>
  </si>
  <si>
    <t>sei</t>
  </si>
  <si>
    <t>Doffoel M 2008</t>
  </si>
  <si>
    <t>Lo CM 2002</t>
  </si>
  <si>
    <t>BS</t>
  </si>
  <si>
    <t>Llovet JM 2002</t>
  </si>
  <si>
    <t>TACE</t>
  </si>
  <si>
    <t>Pelletier G 1998</t>
  </si>
  <si>
    <t>Death</t>
  </si>
  <si>
    <t>Groupe dEtude 1995</t>
  </si>
  <si>
    <t>Hazard Ratio</t>
  </si>
  <si>
    <t>Pelletier G 1990</t>
  </si>
  <si>
    <t>RR, OR, RD, HR, MD, SMD</t>
  </si>
  <si>
    <t>exdato=read.delim("clipboard",sep="\t",header=TRUE);source("https://stat.zanet.biz/useRs/scripts/to_forest_metafor_2.R");source("https://stat.zanet.biz/useRs/scripts/ma_with_metafor_l.R")</t>
    <phoneticPr fontId="6"/>
  </si>
  <si>
    <t xml:space="preserve"> </t>
    <phoneticPr fontId="6"/>
  </si>
  <si>
    <t>R srcipt</t>
    <phoneticPr fontId="6"/>
  </si>
  <si>
    <t>スクリプト0：一つのSROC</t>
    <rPh sb="7" eb="8">
      <t>ヒト</t>
    </rPh>
    <phoneticPr fontId="6"/>
  </si>
  <si>
    <t>スクリプト1：二つの比較Step1</t>
    <rPh sb="7" eb="8">
      <t>フタ</t>
    </rPh>
    <rPh sb="10" eb="12">
      <t>ヒカク</t>
    </rPh>
    <phoneticPr fontId="6"/>
  </si>
  <si>
    <t>スクリプト2：二つの比較Step2</t>
    <rPh sb="7" eb="8">
      <t>フタ</t>
    </rPh>
    <rPh sb="10" eb="12">
      <t>ヒカク</t>
    </rPh>
    <phoneticPr fontId="6"/>
  </si>
  <si>
    <t>スクリプト1：Step 1</t>
    <phoneticPr fontId="6"/>
  </si>
  <si>
    <t>スクリプト2：Step 2</t>
    <phoneticPr fontId="6"/>
  </si>
  <si>
    <t>マニュアルより：mada can fit the bivariate model of Reitsma et al (2005), a bivariate random effects model. This model has been shown by Harbord et al. (2007) to be equivalent to the HSROC proposed by Rutter &amp; Gatsonis (2001). AUC 95%CIはProportional hazards modelによる。</t>
    <phoneticPr fontId="6"/>
  </si>
  <si>
    <t>#2 Random-effects model with inverse-variance method</t>
    <phoneticPr fontId="6"/>
  </si>
  <si>
    <t>#3 Random-effects model with inverse-variance method</t>
    <phoneticPr fontId="6"/>
  </si>
  <si>
    <t>#4-1</t>
    <phoneticPr fontId="6"/>
  </si>
  <si>
    <t>#4-2</t>
    <phoneticPr fontId="6"/>
  </si>
  <si>
    <t>exdato=read.delim(pipe("pbpaste"),sep="\t",header=TRUE);source("https://stat.zanet.biz/useRs/scripts/to_forest_metafor_2.R");source("https://stat.zanet.biz/useRs/scripts/ma_with_metafor_l.R")</t>
    <phoneticPr fontId="6"/>
  </si>
  <si>
    <t>二つのSROCのプロット, AUC: 95%CI</t>
    <rPh sb="0" eb="1">
      <t>フタ</t>
    </rPh>
    <phoneticPr fontId="6"/>
  </si>
  <si>
    <t>（最初に1度実行）
Windows Mac共通</t>
    <rPh sb="21" eb="23">
      <t>キョウツウ</t>
    </rPh>
    <phoneticPr fontId="6"/>
  </si>
  <si>
    <t xml:space="preserve">感度、特異度、PosLR, NegLR, SROC (Bivariate Hierarchical SROC)、DOR、 AUC </t>
    <rPh sb="0" eb="2">
      <t>カンド</t>
    </rPh>
    <rPh sb="3" eb="6">
      <t>トクイド</t>
    </rPh>
    <phoneticPr fontId="6"/>
  </si>
  <si>
    <t xml:space="preserve">#0 パッケージインストールのためのスクリプト
</t>
    <phoneticPr fontId="6"/>
  </si>
  <si>
    <t>Mac用Rのスクリプト</t>
    <rPh sb="3" eb="4">
      <t>ヨウ</t>
    </rPh>
    <phoneticPr fontId="6"/>
  </si>
  <si>
    <t>forestplot (https://CRAN.R-project.org/package=forestplot) 開発者：Gordon M, Lumley T</t>
    <phoneticPr fontId="6"/>
  </si>
  <si>
    <t>metafor  (https://CRAN.R-project.org/package=metafor) 開発者：Wolfgang Viechtbauer</t>
    <rPh sb="54" eb="57">
      <t>カイハツシャ</t>
    </rPh>
    <phoneticPr fontId="6"/>
  </si>
  <si>
    <t>#4-0 ****</t>
    <phoneticPr fontId="6"/>
  </si>
  <si>
    <t>nsROCパッケージのmetaROC関数によるランダム効果モデルのSROC</t>
    <phoneticPr fontId="6"/>
  </si>
  <si>
    <t>nsROC (https://cran.r-project.org/web/packages/nsROC/)</t>
    <phoneticPr fontId="6"/>
  </si>
  <si>
    <t>CRAN nsROCへのリンク</t>
    <phoneticPr fontId="6"/>
  </si>
  <si>
    <t>#5</t>
    <phoneticPr fontId="6"/>
  </si>
  <si>
    <t>nsROCのmetaROC関数を用いるノンパラメトリックなランダム効果モデルによるSROC解析</t>
    <rPh sb="13" eb="15">
      <t>カンスウ</t>
    </rPh>
    <rPh sb="16" eb="17">
      <t>モチ</t>
    </rPh>
    <rPh sb="33" eb="35">
      <t>コウカ</t>
    </rPh>
    <rPh sb="45" eb="47">
      <t>カイセキ</t>
    </rPh>
    <phoneticPr fontId="6"/>
  </si>
  <si>
    <t>exdato=read.delim("clipboard",sep="\t",header=TRUE);source("https://stat.zanet.biz/useRs/scripts/to_mada.R");source("https://stat.zanet.biz/useRs/scripts/for_test1_data.R")</t>
    <phoneticPr fontId="6"/>
  </si>
  <si>
    <t>exdato=read.delim("clipboard",sep="\t",header=TRUE);source("https://stat.zanet.biz/useRs/scripts/to_mada.R");source("https://stat.zanet.biz/useRs/scripts/two_dta_ma_mada.R")</t>
    <phoneticPr fontId="6"/>
  </si>
  <si>
    <t>exdato=read.delim("clipboard",sep="\t",header=TRUE);source("https://stat.zanet.biz/useRs/scripts/to_mada.R");library("nsROC");colnames(exdat)[1]="Author";dev.new();r.mod=metaROC(exdat,model="random-effects",plot.Author=FALSE,plot.bands=TRUE,plot.inter.var=TRUE,cex.Author=0.7,lwd.Author=12,col.curve="black");r.mod$auc;r.mod$youden;</t>
    <phoneticPr fontId="6"/>
  </si>
  <si>
    <t>exdato=read.delim(pipe("pbpaste"),sep="\t",header=TRUE);source("https://stat.zanet.biz/useRs/scripts/to_mada.R");source("https://stat.zanet.biz/useRs/scripts/for_test1_data.R")</t>
    <phoneticPr fontId="6"/>
  </si>
  <si>
    <t>exdato=read.delim(pipe("pbpaste"),sep="\t",header=TRUE);source("https://stat.zanet.biz/useRs/scripts/to_mada.R");source("https://stat.zanet.biz/useRs/scripts/two_dta_ma_mada.R")</t>
    <phoneticPr fontId="6"/>
  </si>
  <si>
    <t>DTA-binom</t>
    <phoneticPr fontId="6"/>
  </si>
  <si>
    <t>個別診断研究（R パッケージmadaを用いる）：感度・特異度が95%以上、症例数が各群25例以下の場合は、バイアスが大きくなるため、DTA-binomの使用が望ましい。</t>
    <rPh sb="0" eb="2">
      <t>コベツ</t>
    </rPh>
    <rPh sb="2" eb="4">
      <t>シンダン</t>
    </rPh>
    <rPh sb="4" eb="6">
      <t>ケンキュウ</t>
    </rPh>
    <rPh sb="19" eb="20">
      <t>モチ</t>
    </rPh>
    <rPh sb="24" eb="26">
      <t>カンド</t>
    </rPh>
    <rPh sb="27" eb="30">
      <t>トクイド</t>
    </rPh>
    <rPh sb="34" eb="36">
      <t>イジョウ</t>
    </rPh>
    <rPh sb="37" eb="40">
      <t>ショウレイスウ</t>
    </rPh>
    <rPh sb="41" eb="43">
      <t>カクグン</t>
    </rPh>
    <rPh sb="45" eb="46">
      <t>レイ</t>
    </rPh>
    <rPh sb="46" eb="48">
      <t>イカ</t>
    </rPh>
    <rPh sb="49" eb="51">
      <t>バアイ</t>
    </rPh>
    <rPh sb="58" eb="59">
      <t>オオ</t>
    </rPh>
    <rPh sb="76" eb="78">
      <t>シヨウ</t>
    </rPh>
    <rPh sb="79" eb="80">
      <t>ノゾ</t>
    </rPh>
    <phoneticPr fontId="6"/>
  </si>
  <si>
    <t>個別診断研究（Rのlmer関数で二項分布を用いるBivariate modelによるDTAメタアナリシス）</t>
    <rPh sb="0" eb="6">
      <t>コベツシンダンケンキュウ</t>
    </rPh>
    <rPh sb="13" eb="15">
      <t>カンスウ</t>
    </rPh>
    <rPh sb="16" eb="20">
      <t>ニコウブンプ</t>
    </rPh>
    <phoneticPr fontId="6"/>
  </si>
  <si>
    <t>Step 0-1:</t>
    <phoneticPr fontId="6"/>
  </si>
  <si>
    <t>exdato=read.delim("clipboard",sep="\t",header=TRUE);source("https://stat.zanet.biz/useRs/scripts/dta_binom_one.R");</t>
  </si>
  <si>
    <t xml:space="preserve"> </t>
    <phoneticPr fontId="5"/>
  </si>
  <si>
    <t>Step 1:</t>
    <phoneticPr fontId="5"/>
  </si>
  <si>
    <t>source("https://stat.zanet.biz/useRs/scripts/dta_binom_two_1.R")</t>
    <phoneticPr fontId="5"/>
  </si>
  <si>
    <t>Instal packages:</t>
    <phoneticPr fontId="5"/>
  </si>
  <si>
    <t>packneed=c("lme4","lmtest","optimx","dfoptim","tcltk2","forestplot","PropCIs","msm");current=installed.packages();addpack=setdiff(packneed,rownames(current));url="https://cran.ism.ac.jp/";if(length(addpack)&gt;0){install.packages(addpack,repos=url)};if(length(addpack)==0){print("Already installed.")}</t>
    <phoneticPr fontId="5"/>
  </si>
  <si>
    <t>Step 0-2:</t>
    <phoneticPr fontId="5"/>
  </si>
  <si>
    <t>source("https://stat.zanet.biz/useRs/scripts/dta_b_s_write.R");</t>
    <phoneticPr fontId="5"/>
  </si>
  <si>
    <t>Step 2-1:</t>
    <phoneticPr fontId="5"/>
  </si>
  <si>
    <t>exdato=read.delim("clipboard",sep="\t",header=TRUE);source("https://stat.zanet.biz/useRs/scripts/dta_binom_two_2_1.R")</t>
    <phoneticPr fontId="5"/>
  </si>
  <si>
    <t>Step 2-2:</t>
    <phoneticPr fontId="5"/>
  </si>
  <si>
    <t>exdato=read.delim("clipboard",sep="\t",header=TRUE);source("https://stat.zanet.biz/useRs/scripts/dta_binom_two_2_2.R")</t>
    <phoneticPr fontId="5"/>
  </si>
  <si>
    <t>Step 2-3:</t>
    <phoneticPr fontId="5"/>
  </si>
  <si>
    <t>exdato=read.delim("clipboard",sep="\t",header=TRUE);source("https://stat.zanet.biz/useRs/scripts/dta_binom_two_2_3.R")</t>
    <phoneticPr fontId="5"/>
  </si>
  <si>
    <t>Step 2-4:</t>
    <phoneticPr fontId="5"/>
  </si>
  <si>
    <t>exdato=read.delim("clipboard",sep="\t",header=TRUE);source("https://stat.zanet.biz/useRs/scripts/dta_binom_two_2_4.R")</t>
    <phoneticPr fontId="5"/>
  </si>
  <si>
    <t>Step 3:</t>
    <phoneticPr fontId="5"/>
  </si>
  <si>
    <t>source("https://stat.zanet.biz/useRs/scripts/dta_binom_two_3.R")</t>
    <phoneticPr fontId="5"/>
  </si>
  <si>
    <t>Step 0-1</t>
    <phoneticPr fontId="6"/>
  </si>
  <si>
    <t>Step 0-2</t>
    <phoneticPr fontId="6"/>
  </si>
  <si>
    <t>lme4 (https://CRAN.R-project.org/package=lme4) 開発者：Douglas Bates, Martin Maechler, Ben Bolker, Steven Walker, Rune Haubo Bojesen Christensen, Henrik Singmann, Bin Dai, Fabian Scheipl, Gabor Grothendieck, Peter Green, John Fox, Alexander Bauer, Pavel N. Krivitsky
Bates D, Mächler M, Bolker B, Walker S (2015). “Fitting Linear Mixed-Effects Models Using lme4.” Journal of Statistical Software, 67(1), 1–48. doi:10.18637/jss.v067.i01.</t>
    <rPh sb="47" eb="50">
      <t>カイハツシャ</t>
    </rPh>
    <phoneticPr fontId="6"/>
  </si>
  <si>
    <t>CRAN lme4へのリンク</t>
    <phoneticPr fontId="6"/>
  </si>
  <si>
    <t xml:space="preserve">
DTAのメタアナリシスの場合は、セルA3からTNの列で最後の研究までを選択して、コピー操作を行う。解析後、クリップボードには感度、特異度、陽性尤度比、陰性尤度比、DOR（診断オッズ比）の値と95%信頼区間の値およびProportional hazards modelによるSROCのAUCと95%信頼区間が格納されているので、Excelに戻って、感度の列の一番上のセルに貼り付ける。貼り付けると一番下の行は統合値のデータになる。なお、有病率、正診率はExcelでの計算式が各セルに入力してあり、Rとは別になっている。また、貼り付けられるAUCの値はFull AUC、Partial AUCの両方含み、右側が後者。
****#4-1と#4-2は2つの診断法の比較のために、SROC曲線を重ねて表示するためのスクリプト。診断法1の必要なデータ範囲をコピーして、#4-1を実行後、診断法2の必要なデータ範囲をコピーして、#4-2を実行する。なお、それぞれの診断法の診断精度の分析は#4-0のスクリプトを用いて別に行う。</t>
    <rPh sb="13" eb="15">
      <t>バアイ</t>
    </rPh>
    <rPh sb="26" eb="27">
      <t>レツ</t>
    </rPh>
    <rPh sb="28" eb="30">
      <t>サイゴ</t>
    </rPh>
    <rPh sb="31" eb="33">
      <t>ケンキュウ</t>
    </rPh>
    <rPh sb="36" eb="38">
      <t>センタク</t>
    </rPh>
    <rPh sb="44" eb="46">
      <t>ソウサ</t>
    </rPh>
    <rPh sb="47" eb="48">
      <t>オコナ</t>
    </rPh>
    <rPh sb="50" eb="53">
      <t>カイセキゴ</t>
    </rPh>
    <rPh sb="63" eb="65">
      <t>カンド</t>
    </rPh>
    <rPh sb="66" eb="69">
      <t>トクイド</t>
    </rPh>
    <rPh sb="70" eb="75">
      <t>ヨウセイユウドヒ</t>
    </rPh>
    <rPh sb="76" eb="81">
      <t>インセイユウドヒ</t>
    </rPh>
    <rPh sb="86" eb="88">
      <t>シンダン</t>
    </rPh>
    <rPh sb="91" eb="92">
      <t>ヒ</t>
    </rPh>
    <rPh sb="94" eb="95">
      <t>アタイ</t>
    </rPh>
    <rPh sb="99" eb="103">
      <t>シンライクカン</t>
    </rPh>
    <rPh sb="104" eb="105">
      <t>アタイ</t>
    </rPh>
    <rPh sb="154" eb="156">
      <t>カクノウ</t>
    </rPh>
    <rPh sb="174" eb="176">
      <t>カンド</t>
    </rPh>
    <rPh sb="177" eb="178">
      <t>レツ</t>
    </rPh>
    <rPh sb="179" eb="181">
      <t>イチバン</t>
    </rPh>
    <rPh sb="181" eb="182">
      <t>ウエ</t>
    </rPh>
    <rPh sb="218" eb="221">
      <t>ユウビョウリツ</t>
    </rPh>
    <rPh sb="222" eb="225">
      <t>セイシンリツ</t>
    </rPh>
    <rPh sb="233" eb="236">
      <t>ケイサンシキ</t>
    </rPh>
    <rPh sb="237" eb="238">
      <t>カク</t>
    </rPh>
    <rPh sb="241" eb="243">
      <t>ニュウリョク</t>
    </rPh>
    <rPh sb="251" eb="252">
      <t>ベツ</t>
    </rPh>
    <rPh sb="296" eb="299">
      <t>リョウホウフク</t>
    </rPh>
    <rPh sb="301" eb="303">
      <t>ミギガワ</t>
    </rPh>
    <rPh sb="304" eb="306">
      <t>コウシャ</t>
    </rPh>
    <phoneticPr fontId="6"/>
  </si>
  <si>
    <t>#1 Random-effects model with inverse-variance method***</t>
    <phoneticPr fontId="6"/>
  </si>
  <si>
    <t>Step 1</t>
    <phoneticPr fontId="6"/>
  </si>
  <si>
    <t>Step 2-1</t>
    <phoneticPr fontId="6"/>
  </si>
  <si>
    <t>Step 2-2</t>
    <phoneticPr fontId="6"/>
  </si>
  <si>
    <t>Step 2-3</t>
    <phoneticPr fontId="6"/>
  </si>
  <si>
    <t>Step 2-4</t>
    <phoneticPr fontId="6"/>
  </si>
  <si>
    <t>Step 3</t>
    <phoneticPr fontId="6"/>
  </si>
  <si>
    <t>Cochrane Handbook for Systematic Reviews of Diagnostic Test Accuracyへのリンク</t>
    <phoneticPr fontId="6"/>
  </si>
  <si>
    <t>exdato=read.delim(pipe("pbpaste"),sep="\t",header=TRUE);source("https://stat.zanet.biz/useRs/scripts/dta_binom_one.R");</t>
    <phoneticPr fontId="6"/>
  </si>
  <si>
    <t>exdato=read.delim(pipe("pbpaste"),sep="\t",header=TRUE);source("https://stat.zanet.biz/useRs/scripts/dta_binom_two_2_1.R")</t>
    <phoneticPr fontId="5"/>
  </si>
  <si>
    <t>exdato=read.delim(pipe("pbpaste"),sep="\t",header=TRUE);source("https://stat.zanet.biz/useRs/scripts/dta_binom_two_2_2.R")</t>
    <phoneticPr fontId="5"/>
  </si>
  <si>
    <t>exdato=read.delim(pipe("pbpaste"),sep="\t",header=TRUE);source("https://stat.zanet.biz/useRs/scripts/dta_binom_two_2_3.R")</t>
    <phoneticPr fontId="5"/>
  </si>
  <si>
    <t>exdato=read.delim(pipe("pbpaste"),sep="\t",header=TRUE);source("https://stat.zanet.biz/useRs/scripts/dta_binom_two_2_4.R")</t>
    <phoneticPr fontId="5"/>
  </si>
  <si>
    <t>lmtest</t>
    <phoneticPr fontId="6"/>
  </si>
  <si>
    <t>optimx</t>
    <phoneticPr fontId="6"/>
  </si>
  <si>
    <t>dfoptim</t>
    <phoneticPr fontId="6"/>
  </si>
  <si>
    <t>tcltk2</t>
    <phoneticPr fontId="6"/>
  </si>
  <si>
    <t>forestplot</t>
    <phoneticPr fontId="6"/>
  </si>
  <si>
    <t>PropCIs</t>
    <phoneticPr fontId="6"/>
  </si>
  <si>
    <t>msm</t>
    <phoneticPr fontId="6"/>
  </si>
  <si>
    <t>CRAN lmtestへのリンク</t>
    <phoneticPr fontId="6"/>
  </si>
  <si>
    <t>CRAN optimxへのリンク</t>
    <phoneticPr fontId="6"/>
  </si>
  <si>
    <t>CRAN dfoptimへのリンク</t>
    <phoneticPr fontId="6"/>
  </si>
  <si>
    <t>CRAN tcltk2へのリンク</t>
    <phoneticPr fontId="6"/>
  </si>
  <si>
    <t>CRAN PropCIsへのリンク</t>
    <phoneticPr fontId="6"/>
  </si>
  <si>
    <t>CRAN msmへのリンク</t>
    <phoneticPr fontId="6"/>
  </si>
  <si>
    <t>コクランハンドブックの情報は右のセルをクリック
以下のRパッケージを用いているが、それぞれの情報はそれぞれの右のセルをクリック</t>
    <rPh sb="11" eb="13">
      <t>ジョウホウ</t>
    </rPh>
    <rPh sb="14" eb="15">
      <t>ミギ</t>
    </rPh>
    <rPh sb="25" eb="27">
      <t>イカ</t>
    </rPh>
    <rPh sb="35" eb="36">
      <t>モチ</t>
    </rPh>
    <rPh sb="47" eb="49">
      <t>ジョウホウ</t>
    </rPh>
    <rPh sb="55" eb="56">
      <t>ミギ</t>
    </rPh>
    <phoneticPr fontId="6"/>
  </si>
  <si>
    <t>同上
Step 1, 2,３は二つの診断法の比較に用いる。</t>
    <rPh sb="0" eb="2">
      <t>ドウジョウ</t>
    </rPh>
    <rPh sb="15" eb="16">
      <t>フタ</t>
    </rPh>
    <rPh sb="18" eb="21">
      <t>シンダンホウ</t>
    </rPh>
    <rPh sb="22" eb="24">
      <t>ヒカク</t>
    </rPh>
    <rPh sb="25" eb="26">
      <t>モチ</t>
    </rPh>
    <phoneticPr fontId="6"/>
  </si>
  <si>
    <t>lmer()関数で共変量に診断法を設定した場合との比較を行い、尤度比検定を行い、SROCをプロットする。</t>
    <rPh sb="6" eb="8">
      <t>カンスウ</t>
    </rPh>
    <rPh sb="9" eb="12">
      <t>キョウヘンリョウ</t>
    </rPh>
    <rPh sb="13" eb="16">
      <t>シンダンホウ</t>
    </rPh>
    <rPh sb="17" eb="19">
      <t>セッテイ</t>
    </rPh>
    <rPh sb="21" eb="23">
      <t>バアイ</t>
    </rPh>
    <rPh sb="25" eb="27">
      <t>ヒカク</t>
    </rPh>
    <rPh sb="28" eb="29">
      <t>オコナ</t>
    </rPh>
    <rPh sb="31" eb="36">
      <t>ユウドヒケンテイ</t>
    </rPh>
    <rPh sb="37" eb="38">
      <t>オコナ</t>
    </rPh>
    <phoneticPr fontId="6"/>
  </si>
  <si>
    <t>Step 2-1から2-4は評価シートからデータを読み込む際に用いる。
 診断法1の間接比較のためのデータ読み込み</t>
    <rPh sb="14" eb="16">
      <t>ヒョウカ</t>
    </rPh>
    <rPh sb="25" eb="26">
      <t>ヨ</t>
    </rPh>
    <rPh sb="27" eb="28">
      <t>コ</t>
    </rPh>
    <rPh sb="29" eb="30">
      <t>サイ</t>
    </rPh>
    <rPh sb="31" eb="32">
      <t>モチ</t>
    </rPh>
    <rPh sb="37" eb="40">
      <t>シンダンホウ</t>
    </rPh>
    <rPh sb="42" eb="46">
      <t>カンセツヒカク</t>
    </rPh>
    <rPh sb="53" eb="54">
      <t>ヨ</t>
    </rPh>
    <rPh sb="55" eb="56">
      <t>コ</t>
    </rPh>
    <phoneticPr fontId="6"/>
  </si>
  <si>
    <t>診断法2の間接比較のためのデータ読み込み</t>
    <rPh sb="0" eb="3">
      <t>シンダンホウ</t>
    </rPh>
    <rPh sb="5" eb="9">
      <t>カンセツヒカク</t>
    </rPh>
    <rPh sb="16" eb="17">
      <t>ヨ</t>
    </rPh>
    <rPh sb="18" eb="19">
      <t>コ</t>
    </rPh>
    <phoneticPr fontId="6"/>
  </si>
  <si>
    <t>診断法1の直接比較のためのデータ読み込み</t>
    <rPh sb="0" eb="3">
      <t>シンダンホウ</t>
    </rPh>
    <rPh sb="5" eb="9">
      <t>チョクセツヒカク</t>
    </rPh>
    <rPh sb="16" eb="17">
      <t>ヨ</t>
    </rPh>
    <rPh sb="18" eb="19">
      <t>コ</t>
    </rPh>
    <phoneticPr fontId="6"/>
  </si>
  <si>
    <t>診断法2の直接比較のためのデータ読み込み</t>
    <rPh sb="0" eb="3">
      <t>シンダンホウ</t>
    </rPh>
    <rPh sb="5" eb="9">
      <t>チョクセツヒカク</t>
    </rPh>
    <rPh sb="16" eb="17">
      <t>ヨ</t>
    </rPh>
    <rPh sb="18" eb="19">
      <t>コ</t>
    </rPh>
    <phoneticPr fontId="6"/>
  </si>
  <si>
    <t>Rでlme4パッケージのlmer()関数を用いて診断精度研究のメタアナリシスを行うためのスクリプト（作成者：Toshio Morizane）</t>
    <phoneticPr fontId="6"/>
  </si>
  <si>
    <t>Rでmadaパッケージを用いて診断精度研究のメタアナリシスを行うためのスクリプト（作成者：Toshio Morizane）</t>
    <phoneticPr fontId="6"/>
  </si>
  <si>
    <t>Rでmetafor, forestplot,mada,lme4パッケージその他を用いるメタアナリシスのためのスクリプト（作成者：Toshio Morizane）</t>
    <rPh sb="38" eb="39">
      <t>ホカ</t>
    </rPh>
    <rPh sb="40" eb="41">
      <t>モチ</t>
    </rPh>
    <rPh sb="60" eb="63">
      <t>サクセイシャ</t>
    </rPh>
    <phoneticPr fontId="6"/>
  </si>
  <si>
    <t>packneed=c("lme4","lmtest","optimx","dfoptim","tcltk2","forestplot","PropCIs","msm");current=installed.packages();addpack=setdiff(packneed,rownames(current));url="https://cran.ism.ac.jp/";if(length(addpack)&gt;0){install.packages(addpack,repos=url)};if(length(addpack)==0){print("Already installed.")}</t>
    <phoneticPr fontId="6"/>
  </si>
  <si>
    <t>Step 0-0 パッケージインストールのためのスクリプト</t>
    <phoneticPr fontId="6"/>
  </si>
  <si>
    <t>有病率、感度、特異度、Forest plot、SROCプロット</t>
    <rPh sb="0" eb="2">
      <t>ユウビョウ</t>
    </rPh>
    <rPh sb="2" eb="3">
      <t>リツ</t>
    </rPh>
    <rPh sb="4" eb="6">
      <t>カンド</t>
    </rPh>
    <rPh sb="7" eb="10">
      <t>トクイド</t>
    </rPh>
    <phoneticPr fontId="6"/>
  </si>
  <si>
    <t>有病率、感度、特異度の統合値、DOR,LR+,LR-,I2およびRevManにインプットできるパラメータ値。</t>
    <rPh sb="0" eb="3">
      <t>ユウビョウリツ</t>
    </rPh>
    <rPh sb="4" eb="6">
      <t>カンド</t>
    </rPh>
    <rPh sb="7" eb="10">
      <t>トクイド</t>
    </rPh>
    <rPh sb="11" eb="14">
      <t>トウゴウチ</t>
    </rPh>
    <rPh sb="52" eb="53">
      <t>チ</t>
    </rPh>
    <phoneticPr fontId="6"/>
  </si>
  <si>
    <t>実行すると感度・特異度と95%信頼区間、DOR,LR＋、LR-、I2値と、RevManにインプット可能なデータが出力され、クリップボードに格納されるので、シートに貼り付けられる。</t>
    <rPh sb="0" eb="2">
      <t>ジッコウ</t>
    </rPh>
    <rPh sb="5" eb="7">
      <t>カンド</t>
    </rPh>
    <rPh sb="8" eb="11">
      <t>トクイド</t>
    </rPh>
    <rPh sb="15" eb="19">
      <t>シンライクカン</t>
    </rPh>
    <rPh sb="34" eb="35">
      <t>チ</t>
    </rPh>
    <rPh sb="49" eb="51">
      <t>カノウ</t>
    </rPh>
    <rPh sb="56" eb="58">
      <t>シュツリョク</t>
    </rPh>
    <rPh sb="69" eb="71">
      <t>カクノウ</t>
    </rPh>
    <rPh sb="81" eb="82">
      <t>ハ</t>
    </rPh>
    <rPh sb="83" eb="84">
      <t>ツ</t>
    </rPh>
    <phoneticPr fontId="6"/>
  </si>
  <si>
    <t>Bivariate model
Binomial distribution（二項分布）を用いる方法
一つの診断法について有病率、感度・特異度、診断オッズ比（DOR）、陽性尤度比、、陰性尤度比の統合値と95%信頼区間、I2値およびForest plot、SROCプロットを出力。結果はクリップボードに格納されているので、評価シートに貼り付け操作をすることで、データが書き込まれる。</t>
    <rPh sb="38" eb="42">
      <t>ニコウブンプ</t>
    </rPh>
    <rPh sb="44" eb="45">
      <t>モチ</t>
    </rPh>
    <rPh sb="47" eb="49">
      <t>ホウホウ</t>
    </rPh>
    <rPh sb="50" eb="51">
      <t>ヒト</t>
    </rPh>
    <rPh sb="53" eb="56">
      <t>シンダンホウ</t>
    </rPh>
    <rPh sb="60" eb="63">
      <t>ユウビョウリツ</t>
    </rPh>
    <rPh sb="64" eb="66">
      <t>カンド</t>
    </rPh>
    <rPh sb="67" eb="70">
      <t>トクイド</t>
    </rPh>
    <rPh sb="71" eb="73">
      <t>シンダン</t>
    </rPh>
    <rPh sb="76" eb="77">
      <t>ヒ</t>
    </rPh>
    <rPh sb="83" eb="88">
      <t>ヨウセイユウドヒ</t>
    </rPh>
    <rPh sb="90" eb="95">
      <t>インセイユウドヒ</t>
    </rPh>
    <rPh sb="96" eb="99">
      <t>トウゴウチ</t>
    </rPh>
    <rPh sb="103" eb="107">
      <t>シンライクカン</t>
    </rPh>
    <rPh sb="110" eb="111">
      <t>チ</t>
    </rPh>
    <rPh sb="135" eb="137">
      <t>シュツリョク</t>
    </rPh>
    <rPh sb="138" eb="140">
      <t>ケッカ</t>
    </rPh>
    <rPh sb="149" eb="151">
      <t>カクノウ</t>
    </rPh>
    <rPh sb="159" eb="161">
      <t>ヒョウカ</t>
    </rPh>
    <rPh sb="165" eb="166">
      <t>ハ</t>
    </rPh>
    <rPh sb="167" eb="168">
      <t>ツ</t>
    </rPh>
    <rPh sb="169" eb="171">
      <t>ソウサ</t>
    </rPh>
    <rPh sb="182" eb="183">
      <t>カ</t>
    </rPh>
    <rPh sb="184" eb="185">
      <t>コ</t>
    </rPh>
    <phoneticPr fontId="6"/>
  </si>
  <si>
    <t>DTA-mada</t>
    <phoneticPr fontId="6"/>
  </si>
  <si>
    <t>packneed=c("mada");current=installed.packages();addpack=setdiff(packneed,rownames(current));url="https://cran.ism.ac.jp/";if(length(addpack)&gt;0){install.packages(addpack,repos=url)};if(length(addpack)==0){print("Already installed.")}</t>
    <phoneticPr fontId="5"/>
  </si>
  <si>
    <t>当該介入の条件付き
の推奨</t>
    <phoneticPr fontId="6"/>
  </si>
  <si>
    <t>データベースと研究登録による新たな研究の特定</t>
    <rPh sb="7" eb="11">
      <t>ケンキュウトウロク</t>
    </rPh>
    <rPh sb="14" eb="15">
      <t>アラ</t>
    </rPh>
    <rPh sb="17" eb="19">
      <t>ケンキュウ</t>
    </rPh>
    <rPh sb="20" eb="22">
      <t>トクテイ</t>
    </rPh>
    <phoneticPr fontId="6"/>
  </si>
  <si>
    <t>先行研究</t>
    <rPh sb="0" eb="2">
      <t>センコウ</t>
    </rPh>
    <rPh sb="2" eb="4">
      <t>ケンキュウ</t>
    </rPh>
    <phoneticPr fontId="6"/>
  </si>
  <si>
    <t>特定した記録*:</t>
    <rPh sb="0" eb="2">
      <t>トクテイ</t>
    </rPh>
    <rPh sb="4" eb="6">
      <t>キロク</t>
    </rPh>
    <phoneticPr fontId="6"/>
  </si>
  <si>
    <t xml:space="preserve">データベース (n =   </t>
    <phoneticPr fontId="6"/>
  </si>
  <si>
    <t xml:space="preserve">研究登録(n =    </t>
    <phoneticPr fontId="6"/>
  </si>
  <si>
    <t>スクリーニング前に除いた記録:</t>
    <rPh sb="7" eb="8">
      <t>マエ</t>
    </rPh>
    <rPh sb="9" eb="10">
      <t>ノゾ</t>
    </rPh>
    <rPh sb="12" eb="14">
      <t>キロク</t>
    </rPh>
    <phoneticPr fontId="6"/>
  </si>
  <si>
    <t>重複記録 (n =</t>
    <rPh sb="0" eb="2">
      <t>チョウフク</t>
    </rPh>
    <rPh sb="2" eb="4">
      <t>キロク</t>
    </rPh>
    <phoneticPr fontId="6"/>
  </si>
  <si>
    <t>自動化ツールによって不適格とマーク</t>
  </si>
  <si>
    <t xml:space="preserve"> 他の理由のために除いた記録(n =</t>
    <rPh sb="1" eb="2">
      <t>ホカ</t>
    </rPh>
    <rPh sb="3" eb="5">
      <t>リユウ</t>
    </rPh>
    <rPh sb="9" eb="10">
      <t>ノゾ</t>
    </rPh>
    <rPh sb="12" eb="14">
      <t>キロク</t>
    </rPh>
    <phoneticPr fontId="6"/>
  </si>
  <si>
    <t>除外した報告</t>
    <rPh sb="0" eb="2">
      <t>ジョガイ</t>
    </rPh>
    <rPh sb="4" eb="6">
      <t>ホウコク</t>
    </rPh>
    <phoneticPr fontId="6"/>
  </si>
  <si>
    <t>スクリーニングした記録</t>
    <rPh sb="9" eb="11">
      <t>キロク</t>
    </rPh>
    <phoneticPr fontId="6"/>
  </si>
  <si>
    <t>適格性を評価した報告</t>
  </si>
  <si>
    <t xml:space="preserve"> (n =</t>
    <phoneticPr fontId="6"/>
  </si>
  <si>
    <t>取得のため探した報告</t>
    <rPh sb="0" eb="2">
      <t>シュトク</t>
    </rPh>
    <rPh sb="5" eb="6">
      <t>サガ</t>
    </rPh>
    <rPh sb="8" eb="10">
      <t>ホウコク</t>
    </rPh>
    <phoneticPr fontId="6"/>
  </si>
  <si>
    <t xml:space="preserve">（n = </t>
  </si>
  <si>
    <t>取得しなかった報告</t>
    <rPh sb="0" eb="2">
      <t>シュトク</t>
    </rPh>
    <rPh sb="7" eb="9">
      <t>ホウコク</t>
    </rPh>
    <phoneticPr fontId="6"/>
  </si>
  <si>
    <t>理由2 (n =</t>
    <rPh sb="0" eb="2">
      <t>リユウ</t>
    </rPh>
    <phoneticPr fontId="6"/>
  </si>
  <si>
    <t>理由1 (n =</t>
    <rPh sb="0" eb="2">
      <t>リユウ</t>
    </rPh>
    <phoneticPr fontId="6"/>
  </si>
  <si>
    <t>理由3 (n =</t>
    <rPh sb="0" eb="2">
      <t>リユウ</t>
    </rPh>
    <phoneticPr fontId="6"/>
  </si>
  <si>
    <t>など</t>
    <phoneticPr fontId="6"/>
  </si>
  <si>
    <t>レビューに採用した新たな研究</t>
    <rPh sb="5" eb="7">
      <t>サイヨウ</t>
    </rPh>
    <rPh sb="9" eb="10">
      <t>アラ</t>
    </rPh>
    <rPh sb="12" eb="14">
      <t>ケンキュウ</t>
    </rPh>
    <phoneticPr fontId="6"/>
  </si>
  <si>
    <t>（n =</t>
    <phoneticPr fontId="6"/>
  </si>
  <si>
    <t>新たに採用した研究の報告</t>
    <rPh sb="0" eb="1">
      <t>アラ</t>
    </rPh>
    <rPh sb="3" eb="5">
      <t>サイヨウ</t>
    </rPh>
    <rPh sb="7" eb="9">
      <t>ケンキュウ</t>
    </rPh>
    <rPh sb="10" eb="12">
      <t>ホウコク</t>
    </rPh>
    <phoneticPr fontId="6"/>
  </si>
  <si>
    <t>された記録   (n =</t>
    <phoneticPr fontId="6"/>
  </si>
  <si>
    <t>除外した報告†</t>
    <rPh sb="0" eb="2">
      <t>ジョガイ</t>
    </rPh>
    <rPh sb="4" eb="6">
      <t>ホウコク</t>
    </rPh>
    <phoneticPr fontId="6"/>
  </si>
  <si>
    <t xml:space="preserve">前のバージョンのレビューに採用した研究 </t>
    <rPh sb="0" eb="1">
      <t>マエ</t>
    </rPh>
    <rPh sb="13" eb="15">
      <t>サイヨウ</t>
    </rPh>
    <rPh sb="17" eb="19">
      <t>ケンキュウ</t>
    </rPh>
    <phoneticPr fontId="6"/>
  </si>
  <si>
    <t xml:space="preserve"> n = (</t>
    <phoneticPr fontId="6"/>
  </si>
  <si>
    <t>前のバージョンのレビューに採用した研究の報告</t>
    <rPh sb="0" eb="1">
      <t>マエ</t>
    </rPh>
    <rPh sb="13" eb="15">
      <t>サイヨウ</t>
    </rPh>
    <rPh sb="17" eb="19">
      <t>ケンキュウ</t>
    </rPh>
    <rPh sb="20" eb="22">
      <t>ホウコク</t>
    </rPh>
    <phoneticPr fontId="6"/>
  </si>
  <si>
    <t>レビューに採用した総研究</t>
    <rPh sb="5" eb="7">
      <t>サイヨウ</t>
    </rPh>
    <rPh sb="9" eb="10">
      <t>ソウ</t>
    </rPh>
    <rPh sb="10" eb="12">
      <t>ケンキュウ</t>
    </rPh>
    <phoneticPr fontId="6"/>
  </si>
  <si>
    <t>採用した研究の総報告</t>
    <rPh sb="0" eb="2">
      <t>サイヨウ</t>
    </rPh>
    <rPh sb="4" eb="6">
      <t>ケンキュウ</t>
    </rPh>
    <rPh sb="7" eb="8">
      <t>ソウ</t>
    </rPh>
    <rPh sb="8" eb="10">
      <t>ホウコク</t>
    </rPh>
    <phoneticPr fontId="6"/>
  </si>
  <si>
    <t>特定した記録:</t>
    <rPh sb="0" eb="2">
      <t>トクテイ</t>
    </rPh>
    <rPh sb="4" eb="6">
      <t>キロク</t>
    </rPh>
    <phoneticPr fontId="6"/>
  </si>
  <si>
    <t>Webサイト (n =</t>
    <phoneticPr fontId="6"/>
  </si>
  <si>
    <t xml:space="preserve">    組織   (n =</t>
    <rPh sb="4" eb="6">
      <t>ソシキ</t>
    </rPh>
    <phoneticPr fontId="6"/>
  </si>
  <si>
    <t xml:space="preserve">           引用検索 (n =</t>
    <rPh sb="11" eb="15">
      <t>インヨウケンサク</t>
    </rPh>
    <phoneticPr fontId="6"/>
  </si>
  <si>
    <t>他の方法による新たな研究の特定</t>
    <rPh sb="0" eb="1">
      <t>ホカ</t>
    </rPh>
    <rPh sb="2" eb="4">
      <t>ホウホウ</t>
    </rPh>
    <rPh sb="7" eb="8">
      <t>アラ</t>
    </rPh>
    <rPh sb="10" eb="12">
      <t>ケンキュウ</t>
    </rPh>
    <rPh sb="13" eb="15">
      <t>トクテイ</t>
    </rPh>
    <phoneticPr fontId="6"/>
  </si>
  <si>
    <t>【SR-2 PRISMA 2020　文献検索フローチャート】</t>
    <phoneticPr fontId="6"/>
  </si>
  <si>
    <t>＊可能であれば、（すべてのデータベース/研究登録の総数ではなく）検索した各ベータベースまたは研究登録から識別した記録数を報告することを検討する。</t>
    <rPh sb="1" eb="3">
      <t>カノウ</t>
    </rPh>
    <rPh sb="20" eb="24">
      <t>ケンキュウトウロク</t>
    </rPh>
    <rPh sb="25" eb="27">
      <t>ソウスウ</t>
    </rPh>
    <rPh sb="32" eb="34">
      <t>ケンサク</t>
    </rPh>
    <rPh sb="36" eb="37">
      <t>カク</t>
    </rPh>
    <rPh sb="46" eb="50">
      <t>ケンキュウトウロク</t>
    </rPh>
    <rPh sb="52" eb="54">
      <t>シキベツ</t>
    </rPh>
    <rPh sb="56" eb="59">
      <t>キロクスウ</t>
    </rPh>
    <rPh sb="60" eb="62">
      <t>ホウコク</t>
    </rPh>
    <rPh sb="67" eb="69">
      <t>ケントウ</t>
    </rPh>
    <phoneticPr fontId="6"/>
  </si>
  <si>
    <t>†自動化ツールを使用した場合は、人によって除外した記録数と、自動化ツールによって除外した記録数を示す。</t>
    <rPh sb="1" eb="4">
      <t>ジドウカ</t>
    </rPh>
    <rPh sb="8" eb="10">
      <t>シヨウ</t>
    </rPh>
    <rPh sb="12" eb="14">
      <t>バアイ</t>
    </rPh>
    <rPh sb="16" eb="17">
      <t>ヒト</t>
    </rPh>
    <rPh sb="21" eb="23">
      <t>ジョガイ</t>
    </rPh>
    <rPh sb="25" eb="28">
      <t>キロクスウ</t>
    </rPh>
    <rPh sb="30" eb="33">
      <t>ジドウカ</t>
    </rPh>
    <rPh sb="40" eb="42">
      <t>ジョガイ</t>
    </rPh>
    <rPh sb="44" eb="47">
      <t>キロクスウ</t>
    </rPh>
    <rPh sb="48" eb="49">
      <t>シメ</t>
    </rPh>
    <phoneticPr fontId="6"/>
  </si>
  <si>
    <t>【転載元】
上岡洋晴,金子善博,津谷喜一郎,中山健夫,折笠秀樹. 「PRISMA 2020声明：システマティック・レビュー報告のための更新版ガイドライン」の解説と日本語訳. 薬理と治療 2021;49:831-42.</t>
    <phoneticPr fontId="6"/>
  </si>
  <si>
    <t>「報告」は、雑誌における論文、プレプリント、学会抄録、研究登録エントリー、臨床研究報告、博士学位論文、未発表の原稿、政府報告、または関
連情報を提供するその他の文書。</t>
    <phoneticPr fontId="6"/>
  </si>
  <si>
    <t>の部分は適用対象がある場合のみ使用する。</t>
    <rPh sb="1" eb="3">
      <t>ブブン</t>
    </rPh>
    <rPh sb="4" eb="6">
      <t>テキヨウ</t>
    </rPh>
    <rPh sb="6" eb="8">
      <t>タイショウ</t>
    </rPh>
    <rPh sb="11" eb="13">
      <t>バアイ</t>
    </rPh>
    <rPh sb="15" eb="17">
      <t>シヨウ</t>
    </rPh>
    <phoneticPr fontId="6"/>
  </si>
  <si>
    <t>【SR-8　評価シート　エビデンス総体（絶対効果指標の結果を記入する場合）】</t>
    <phoneticPr fontId="6"/>
  </si>
  <si>
    <t>診療ガイド
ライン</t>
    <phoneticPr fontId="6"/>
  </si>
  <si>
    <t>エビデンスの強さについて，RCT は「強（A）」からスタート，観察研究は「弱（C）」からスタート。
＊各ドメインは「高（－2）」，「中／疑い（－1）」，「低（0）」の3 段階。
＊＊上昇要因は「高（＋2）」，「中（＋1）」，「低（0）」の3 段階。
＊＊＊エビデンスの強さは「強（A）」，「中（B）」，「弱（C）」，「非常に弱（D）」の4 段階。
＊＊＊＊重要性はアウトカムの重要性（1 ～ 9）。</t>
    <phoneticPr fontId="6"/>
  </si>
  <si>
    <t>研究デザイン／研究数</t>
    <phoneticPr fontId="6"/>
  </si>
  <si>
    <r>
      <rPr>
        <sz val="6"/>
        <color theme="1"/>
        <rFont val="游ゴシック Medium"/>
        <family val="3"/>
        <charset val="128"/>
      </rPr>
      <t>＊</t>
    </r>
    <r>
      <rPr>
        <sz val="8"/>
        <color theme="1"/>
        <rFont val="游ゴシック Medium"/>
        <family val="3"/>
        <charset val="128"/>
      </rPr>
      <t>非一貫性</t>
    </r>
    <phoneticPr fontId="6"/>
  </si>
  <si>
    <r>
      <rPr>
        <sz val="6"/>
        <color theme="1"/>
        <rFont val="游ゴシック Medium"/>
        <family val="3"/>
        <charset val="128"/>
      </rPr>
      <t>＊</t>
    </r>
    <r>
      <rPr>
        <sz val="8"/>
        <color theme="1"/>
        <rFont val="游ゴシック Medium"/>
        <family val="3"/>
        <charset val="128"/>
      </rPr>
      <t>不精確性</t>
    </r>
    <phoneticPr fontId="6"/>
  </si>
  <si>
    <r>
      <rPr>
        <sz val="6"/>
        <color theme="1"/>
        <rFont val="游ゴシック Medium"/>
        <family val="3"/>
        <charset val="128"/>
      </rPr>
      <t>＊</t>
    </r>
    <r>
      <rPr>
        <sz val="8"/>
        <color theme="1"/>
        <rFont val="游ゴシック Medium"/>
        <family val="3"/>
        <charset val="128"/>
      </rPr>
      <t>非直接性</t>
    </r>
    <phoneticPr fontId="6"/>
  </si>
  <si>
    <r>
      <rPr>
        <sz val="6"/>
        <rFont val="游ゴシック Medium"/>
        <family val="3"/>
        <charset val="128"/>
      </rPr>
      <t>＊＊</t>
    </r>
    <r>
      <rPr>
        <sz val="8"/>
        <rFont val="游ゴシック Medium"/>
        <family val="3"/>
        <charset val="128"/>
      </rPr>
      <t>上昇要因
（観察研究）</t>
    </r>
    <phoneticPr fontId="6"/>
  </si>
  <si>
    <t>対照群分子</t>
  </si>
  <si>
    <r>
      <rPr>
        <sz val="6"/>
        <rFont val="游ゴシック Medium"/>
        <family val="3"/>
        <charset val="128"/>
      </rPr>
      <t>＊＊＊</t>
    </r>
    <r>
      <rPr>
        <sz val="8"/>
        <rFont val="游ゴシック Medium"/>
        <family val="3"/>
        <charset val="128"/>
      </rPr>
      <t>エビデンスの強さ</t>
    </r>
    <phoneticPr fontId="6"/>
  </si>
  <si>
    <r>
      <rPr>
        <sz val="6"/>
        <rFont val="游ゴシック Medium"/>
        <family val="3"/>
        <charset val="128"/>
      </rPr>
      <t>＊＊＊＊</t>
    </r>
    <r>
      <rPr>
        <sz val="8"/>
        <rFont val="游ゴシック Medium"/>
        <family val="3"/>
        <charset val="128"/>
      </rPr>
      <t>重要性</t>
    </r>
    <phoneticPr fontId="6"/>
  </si>
  <si>
    <t>絶対効果</t>
    <phoneticPr fontId="6"/>
  </si>
  <si>
    <t>【SR-13　結果のまとめ（SoF表）（ネットワークメタアナリシス：様式1）】</t>
    <phoneticPr fontId="6"/>
  </si>
  <si>
    <t>患者／参加者（P）：
介入（I）：
対照（参照）（C）： 　　　ネットワークメタアナリシスGeometry plot*
アウトカム（O）：
セッティング（S）：</t>
    <phoneticPr fontId="6"/>
  </si>
  <si>
    <t>総研究数
参加者数</t>
    <phoneticPr fontId="6"/>
  </si>
  <si>
    <r>
      <t>相対効果</t>
    </r>
    <r>
      <rPr>
        <vertAlign val="superscript"/>
        <sz val="11"/>
        <color theme="1"/>
        <rFont val="游ゴシック Medium"/>
        <family val="3"/>
        <charset val="128"/>
      </rPr>
      <t>＊＊</t>
    </r>
    <r>
      <rPr>
        <sz val="11"/>
        <color theme="1"/>
        <rFont val="游ゴシック Medium"/>
        <family val="3"/>
        <charset val="128"/>
      </rPr>
      <t xml:space="preserve">
（95％CrI）</t>
    </r>
    <phoneticPr fontId="6"/>
  </si>
  <si>
    <r>
      <t>予測される絶対効果</t>
    </r>
    <r>
      <rPr>
        <vertAlign val="superscript"/>
        <sz val="11"/>
        <color theme="1"/>
        <rFont val="游ゴシック Medium"/>
        <family val="3"/>
        <charset val="128"/>
      </rPr>
      <t>＊＊＊</t>
    </r>
    <r>
      <rPr>
        <sz val="11"/>
        <color theme="1"/>
        <rFont val="游ゴシック Medium"/>
        <family val="3"/>
        <charset val="128"/>
      </rPr>
      <t>（95％CrI）</t>
    </r>
    <phoneticPr fontId="6"/>
  </si>
  <si>
    <t>エビデンスの
確実性</t>
    <phoneticPr fontId="6"/>
  </si>
  <si>
    <r>
      <t>順位</t>
    </r>
    <r>
      <rPr>
        <vertAlign val="superscript"/>
        <sz val="11"/>
        <color theme="1"/>
        <rFont val="游ゴシック Medium"/>
        <family val="3"/>
        <charset val="128"/>
      </rPr>
      <t>＊＊＊＊</t>
    </r>
    <r>
      <rPr>
        <sz val="11"/>
        <color theme="1"/>
        <rFont val="游ゴシック Medium"/>
        <family val="3"/>
        <charset val="128"/>
      </rPr>
      <t xml:space="preserve">
（95％CrI）</t>
    </r>
    <phoneticPr fontId="6"/>
  </si>
  <si>
    <t>結果の解釈</t>
    <phoneticPr fontId="6"/>
  </si>
  <si>
    <t>介入なし</t>
    <phoneticPr fontId="6"/>
  </si>
  <si>
    <t>介入あり</t>
    <phoneticPr fontId="6"/>
  </si>
  <si>
    <t>治療1</t>
    <phoneticPr fontId="6"/>
  </si>
  <si>
    <t>治療2</t>
    <phoneticPr fontId="6"/>
  </si>
  <si>
    <t>治療3</t>
    <phoneticPr fontId="6"/>
  </si>
  <si>
    <t>　　　＊実線は直接比較
　　＊＊推定値はオッズ比。CrI は確信区間（ベイジアンアプローチによる）。
　＊＊＊予測される絶対効果：介入群と対照群の絶対リスクの差。
＊＊＊＊ Surface Under the Cumulative Ranking（SUCRA） と効果に対する確信区間を提示。順位の統計値はその治療が 1位，2位，...，n 位になる確率である。</t>
    <phoneticPr fontId="6"/>
  </si>
  <si>
    <t>GRADE によるエビデンスの確実性
高い質：真の効果が効果推定値に近いことに非常に確信がある。
中等度の質：効果推定値に中等度の確信がある：真の効果は効果推定値に近い可能性が高いがかなり異なる可能性がある。
低い質： 効果推定値に対する確信は限られている：真の効果は効果推定値とかなり異なるかもしれない。
非常に低い質：効果推定値にほとんど確信が持てない：真の効果はかなり異なる可能性がある。</t>
    <phoneticPr fontId="6"/>
  </si>
  <si>
    <t>解説脚注：</t>
    <phoneticPr fontId="6"/>
  </si>
  <si>
    <t>一番左の列にはGeometry plot への参照を含める（ノードの色など）。</t>
    <phoneticPr fontId="6"/>
  </si>
  <si>
    <t>【SR-14　結果のまとめ（SoF表）（ネットワークメタアナリシス：様式2）】</t>
    <phoneticPr fontId="6"/>
  </si>
  <si>
    <t>患者／参加者（P）：
介入（I）：
対照（参照）（C）： ネットワークメタアナリシスGeometry plot*
アウトカム（O）：
セッティング（S）：</t>
    <phoneticPr fontId="6"/>
  </si>
  <si>
    <t>効果推定値と確信区間</t>
    <phoneticPr fontId="6"/>
  </si>
  <si>
    <t>アウトカム１</t>
    <phoneticPr fontId="6"/>
  </si>
  <si>
    <r>
      <t>参照治療
　人／　人
（　 ％）</t>
    </r>
    <r>
      <rPr>
        <vertAlign val="superscript"/>
        <sz val="8"/>
        <color theme="1"/>
        <rFont val="游ゴシック Medium"/>
        <family val="3"/>
        <charset val="128"/>
      </rPr>
      <t>＊＊＊</t>
    </r>
    <phoneticPr fontId="6"/>
  </si>
  <si>
    <t>ORなど相対
効果
（95％CrI）
ネットワーク
推定値</t>
    <phoneticPr fontId="6"/>
  </si>
  <si>
    <t>絶対効果
（95％CrI）</t>
    <phoneticPr fontId="6"/>
  </si>
  <si>
    <t>効果推定値に対する確信度</t>
    <phoneticPr fontId="6"/>
  </si>
  <si>
    <t>高 ㊉㊉㊉㊉</t>
  </si>
  <si>
    <t>中 ㊉㊉㊉㊀</t>
  </si>
  <si>
    <t>順位
（95％CrI）</t>
    <phoneticPr fontId="6"/>
  </si>
  <si>
    <t>順位（95％CrI）</t>
    <phoneticPr fontId="6"/>
  </si>
  <si>
    <t>3（2～9）</t>
    <phoneticPr fontId="6"/>
  </si>
  <si>
    <t>3（1～10）</t>
    <phoneticPr fontId="6"/>
  </si>
  <si>
    <t>参加者総数（研究数）</t>
    <phoneticPr fontId="6"/>
  </si>
  <si>
    <t>823（3RCT）</t>
    <phoneticPr fontId="6"/>
  </si>
  <si>
    <t>427（1RCT）</t>
    <phoneticPr fontId="6"/>
  </si>
  <si>
    <t>参照治療
　人／　人
（　 ％）</t>
    <phoneticPr fontId="6"/>
  </si>
  <si>
    <t>NMA-SoF 表の定義
　　＊実線は直接比較
　＊＊推定値はオッズ比。CrI は確信区間（ベイジアンアプローチによる）。
＊＊＊想定されるリスク（例えば，研究横断的な対照群の中央値）は脚注に記載。
CrI：Credible Interval, OR：Odds Ratio</t>
    <phoneticPr fontId="6"/>
  </si>
  <si>
    <t>GRADE によるエビデンスのグレーディング
高い質： 将来の研究が効果推定値に対する我々の確信度を変える可能性は非常に低い。
中等度の質： 将来の研究が効果推定値に対する我々の確信度へ重要な影響を持つ可能性があり，推定値を変えるかもしれない。
低い質：将来の研究が我々の効果推定値に対する確信度へ重要な影響を持つ可能性がかなりあり，推定値を変える可能性がある。
非常に低い質：推定値に対して我々は非常に不確かである。</t>
    <phoneticPr fontId="6"/>
  </si>
  <si>
    <t>解説脚注：
1 ベースラインリスク（想定される対照群のリスク）はNational Cancer Institute の集約プログラムから得た。
2 95％確信区間が同等の値と交差するので非常に重篤な不精確性があり，広い確信区間から害の可能性が高いことを示す。
3 概念的にはあり得る修飾因子分布は異なる化学療法薬を用いる研究間で差がないので，明らかな非移行性はない。
4 順位は中央値（順位1 ～ 10）と95％確信区間を示す。</t>
    <phoneticPr fontId="6"/>
  </si>
  <si>
    <t>【SR-15　Future Research Question】</t>
    <phoneticPr fontId="6"/>
  </si>
  <si>
    <t>SR-2 PRISMA 2020</t>
    <phoneticPr fontId="6"/>
  </si>
  <si>
    <t>文献検索フローチャート PRISMA 2020</t>
    <phoneticPr fontId="6"/>
  </si>
  <si>
    <t>*Rを起動し、ファイルメニューの新しいスクリプトからエディター開いて、そこにこのスクリプトをコピー・貼り付けする。個別研究の評価シートのデータ範囲（左上A3から右下は効果指標の一番下の研究までの範囲、右側は効果指標の列を超えても構わない）を選択し、コピー操作を行って（Ctrl＋C）、Rに戻り、このスクリプトの上にカーソルがあることを確認の上、スクリプトを実行する。それにより、クリップボードのデータをRへ読み込み、解析を実行する。なお、Rは必要なスクリプトをサーバーから読み込んで実行するので、インターネットに接続された状態で行う必要がある。解析結果はプロットとコンソールへの出力として得られる。通常のメタアナリシスの場合、解析終了後、クリップボードには各研究の効果指標の値と、95%信頼区間の値が格納されているので、Excelに戻って、該当セル（効果指標の値の右上のセル）に貼り付けることができる。貼り付けると一番下の行は統合値のデータになる。
**REML法はパッケージmetaforのデフォルトとして用いられている方法で、DerSimonian-Laird法はRevManで用いられている方法。効果推定値の研究間の分散を計算する方法で、両者はほぼ同じ値が得られることが多いが、少し異なる場合もあり、REML法が望ましいとされている。
***各シートの2列目にそれぞれ使用できるスクリプト(Windows版の#1、その他)を入力したセルがあり、罫線で囲んである。各自、必要に応じて、例えばMac用のシートを作成するなど、このシートからコピーしてそれぞれのシートに貼り付ける。</t>
    <rPh sb="558" eb="559">
      <t>ホウ</t>
    </rPh>
    <rPh sb="560" eb="561">
      <t>ノゾ</t>
    </rPh>
    <rPh sb="614" eb="615">
      <t>ホカ</t>
    </rPh>
    <rPh sb="636" eb="638">
      <t>カクジ</t>
    </rPh>
    <rPh sb="642" eb="643">
      <t>オウ</t>
    </rPh>
    <rPh sb="646" eb="647">
      <t>タト</t>
    </rPh>
    <rPh sb="652" eb="653">
      <t>ヨウ</t>
    </rPh>
    <rPh sb="658" eb="660">
      <t>サクセイ</t>
    </rPh>
    <phoneticPr fontId="6"/>
  </si>
  <si>
    <t>exdato=read.delim("clipboard",sep="\t",header=TRUE);source("https://stat.zanet.biz/useRs/scripts/to_forest_metafor.R");source("https://stat.zanet.biz/useRs/scripts/forest_metafor_bs2.R")</t>
  </si>
  <si>
    <t>exdato=read.delim("clipboard",sep="\t",header=TRUE);source("https://stat.zanet.biz/useRs/scripts/to_forest_metafor.R");source("https://stat.zanet.biz/useRs/scripts/forest_metafor_bs2.R")</t>
    <phoneticPr fontId="6"/>
  </si>
  <si>
    <t>exdato=read.delim("clipboard",sep="\t",header=TRUE);source("https://stat.zanet.biz/useRs/scripts/to_forest_metafor.R");source("https://stat.zanet.biz/useRs/scripts/forest_metafor_bs_dl2.R")</t>
    <phoneticPr fontId="6"/>
  </si>
  <si>
    <t>exdato=read.delim(pipe("pbpaste"),sep="\t",header=TRUE);source("https://stat.zanet.biz/useRs/scripts/to_forest_metafor.R");source("https://stat.zanet.biz/useRs/scripts/forest_metafor_bs2.R")</t>
    <phoneticPr fontId="6"/>
  </si>
  <si>
    <t>exdato=read.delim(pipe("pbpaste"),sep="\t",header=TRUE);source("https://stat.zanet.biz/useRs/scripts/to_forest_metafor.R");source("https://stat.zanet.biz/useRs/scripts/forest_metafor_bs_dl2.R")</t>
    <phoneticPr fontId="6"/>
  </si>
  <si>
    <t>*2024.7.3 メタアナリシス用のスクリプトをSMDにも対応し、forest_metafor_bs2.Rおよびforest_metafor_bs_dl2.Rとした。それぞれセルC41,C42,G41,G42。各シートのスクリプトも改訂済み。</t>
    <rPh sb="17" eb="18">
      <t>ヨウ</t>
    </rPh>
    <rPh sb="30" eb="32">
      <t>タイオウ</t>
    </rPh>
    <rPh sb="106" eb="107">
      <t>カク</t>
    </rPh>
    <rPh sb="117" eb="120">
      <t>カイテイズ</t>
    </rPh>
    <phoneticPr fontId="6"/>
  </si>
  <si>
    <t>*forest_metafor_bs2.R, forest_metafor_bs_dl2.Rにアップデートした。</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</si>
</sst>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游ゴシック Medium"/>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u/>
      <sz val="11"/>
      <color theme="10"/>
      <name val="游ゴシック Medium"/>
      <family val="2"/>
      <charset val="128"/>
    </font>
    <font>
      <sz val="6"/>
      <name val="游ゴシック"/>
      <family val="2"/>
      <charset val="128"/>
      <scheme val="minor"/>
    </font>
    <font>
      <sz val="6"/>
      <name val="游ゴシック Medium"/>
      <family val="2"/>
      <charset val="128"/>
    </font>
    <font>
      <sz val="11"/>
      <color theme="0"/>
      <name val="游ゴシック Medium"/>
      <family val="2"/>
      <charset val="128"/>
    </font>
    <font>
      <sz val="10"/>
      <color theme="1"/>
      <name val="游ゴシック Medium"/>
      <family val="2"/>
      <charset val="128"/>
    </font>
    <font>
      <sz val="10"/>
      <color theme="1"/>
      <name val="游ゴシック Medium"/>
      <family val="3"/>
      <charset val="128"/>
    </font>
    <font>
      <u/>
      <sz val="11"/>
      <color theme="1"/>
      <name val="游ゴシック Medium"/>
      <family val="2"/>
      <charset val="128"/>
    </font>
    <font>
      <sz val="6"/>
      <color theme="1"/>
      <name val="游ゴシック Medium"/>
      <family val="3"/>
      <charset val="128"/>
    </font>
    <font>
      <sz val="11"/>
      <color theme="1"/>
      <name val="游ゴシック Medium"/>
      <family val="3"/>
      <charset val="128"/>
    </font>
    <font>
      <sz val="10"/>
      <color rgb="FF000000"/>
      <name val="游ゴシック Medium"/>
      <family val="3"/>
      <charset val="128"/>
    </font>
    <font>
      <sz val="8"/>
      <color theme="1"/>
      <name val="游ゴシック Medium"/>
      <family val="3"/>
      <charset val="128"/>
    </font>
    <font>
      <vertAlign val="superscript"/>
      <sz val="10"/>
      <color theme="1"/>
      <name val="游ゴシック Medium"/>
      <family val="3"/>
      <charset val="128"/>
    </font>
    <font>
      <sz val="8"/>
      <color theme="1"/>
      <name val="游ゴシック Medium"/>
      <family val="2"/>
      <charset val="128"/>
    </font>
    <font>
      <sz val="9"/>
      <color theme="1"/>
      <name val="游ゴシック Medium"/>
      <family val="2"/>
      <charset val="128"/>
    </font>
    <font>
      <sz val="9"/>
      <color theme="1"/>
      <name val="游ゴシック Medium"/>
      <family val="3"/>
      <charset val="128"/>
    </font>
    <font>
      <sz val="10"/>
      <color theme="1"/>
      <name val="游ゴシック"/>
      <family val="2"/>
      <scheme val="minor"/>
    </font>
    <font>
      <sz val="8"/>
      <name val="游ゴシック Medium"/>
      <family val="3"/>
      <charset val="128"/>
    </font>
    <font>
      <sz val="9"/>
      <name val="游ゴシック Medium"/>
      <family val="3"/>
      <charset val="128"/>
    </font>
    <font>
      <sz val="6"/>
      <name val="游ゴシック Medium"/>
      <family val="3"/>
      <charset val="128"/>
    </font>
    <font>
      <b/>
      <sz val="11"/>
      <color theme="1"/>
      <name val="游ゴシック Medium"/>
      <family val="3"/>
      <charset val="128"/>
    </font>
    <font>
      <b/>
      <sz val="10"/>
      <color theme="1"/>
      <name val="游ゴシック Medium"/>
      <family val="3"/>
      <charset val="128"/>
    </font>
    <font>
      <b/>
      <vertAlign val="superscript"/>
      <sz val="10"/>
      <color theme="1"/>
      <name val="游ゴシック Medium"/>
      <family val="3"/>
      <charset val="128"/>
    </font>
    <font>
      <sz val="9"/>
      <color rgb="FF000000"/>
      <name val="Meiryo UI"/>
      <family val="3"/>
      <charset val="128"/>
    </font>
    <font>
      <sz val="14"/>
      <color theme="1"/>
      <name val="游ゴシック Medium"/>
      <family val="3"/>
      <charset val="128"/>
    </font>
    <font>
      <sz val="11"/>
      <color rgb="FFFF0000"/>
      <name val="游ゴシック"/>
      <family val="2"/>
      <charset val="128"/>
      <scheme val="minor"/>
    </font>
    <font>
      <b/>
      <sz val="11"/>
      <color theme="1"/>
      <name val="游ゴシック"/>
      <family val="3"/>
      <charset val="128"/>
      <scheme val="minor"/>
    </font>
    <font>
      <b/>
      <sz val="9"/>
      <color indexed="81"/>
      <name val="MS P ゴシック"/>
      <family val="3"/>
      <charset val="128"/>
    </font>
    <font>
      <sz val="11"/>
      <color theme="0" tint="-0.34998626667073579"/>
      <name val="游ゴシック Medium"/>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u/>
      <sz val="9"/>
      <color theme="10"/>
      <name val="游ゴシック Medium"/>
      <family val="2"/>
      <charset val="128"/>
    </font>
    <font>
      <u/>
      <sz val="9"/>
      <color theme="10"/>
      <name val="游ゴシック Medium"/>
      <family val="3"/>
      <charset val="128"/>
    </font>
    <font>
      <sz val="9"/>
      <color indexed="81"/>
      <name val="MS P ゴシック"/>
      <family val="3"/>
      <charset val="128"/>
    </font>
    <font>
      <sz val="10"/>
      <color theme="1"/>
      <name val="ＭＳ Ｐゴシック"/>
      <family val="3"/>
      <charset val="128"/>
    </font>
    <font>
      <sz val="11"/>
      <name val="游ゴシック Medium"/>
      <family val="3"/>
      <charset val="128"/>
    </font>
    <font>
      <sz val="9"/>
      <color theme="0" tint="-0.34998626667073579"/>
      <name val="游ゴシック Medium"/>
      <family val="3"/>
      <charset val="128"/>
    </font>
    <font>
      <sz val="11"/>
      <name val="游ゴシック"/>
      <family val="3"/>
      <charset val="128"/>
      <scheme val="minor"/>
    </font>
    <font>
      <sz val="10"/>
      <name val="游ゴシック"/>
      <family val="3"/>
      <charset val="128"/>
      <scheme val="minor"/>
    </font>
    <font>
      <sz val="11"/>
      <color theme="1"/>
      <name val="游ゴシック"/>
      <family val="3"/>
      <charset val="128"/>
      <scheme val="minor"/>
    </font>
    <font>
      <u/>
      <sz val="11"/>
      <color theme="0" tint="-0.249977111117893"/>
      <name val="游ゴシック Medium"/>
      <family val="2"/>
      <charset val="128"/>
    </font>
    <font>
      <u/>
      <sz val="11"/>
      <name val="游ゴシック Medium"/>
      <family val="3"/>
      <charset val="128"/>
    </font>
    <font>
      <vertAlign val="superscript"/>
      <sz val="11"/>
      <color theme="1"/>
      <name val="游ゴシック Medium"/>
      <family val="3"/>
      <charset val="128"/>
    </font>
    <font>
      <vertAlign val="superscript"/>
      <sz val="8"/>
      <color theme="1"/>
      <name val="游ゴシック Medium"/>
      <family val="3"/>
      <charset val="128"/>
    </font>
    <font>
      <sz val="11"/>
      <color theme="2" tint="-9.9978637043366805E-2"/>
      <name val="游ゴシック Medium"/>
      <family val="3"/>
      <charset val="128"/>
    </font>
  </fonts>
  <fills count="18">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64"/>
      </patternFill>
    </fill>
    <fill>
      <patternFill patternType="solid">
        <fgColor indexed="41"/>
        <bgColor indexed="64"/>
      </patternFill>
    </fill>
    <fill>
      <patternFill patternType="solid">
        <fgColor theme="0" tint="-4.9989318521683403E-2"/>
        <bgColor indexed="64"/>
      </patternFill>
    </fill>
    <fill>
      <patternFill patternType="solid">
        <fgColor theme="2"/>
        <bgColor indexed="64"/>
      </patternFill>
    </fill>
    <fill>
      <patternFill patternType="solid">
        <fgColor theme="7"/>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3" fillId="0" borderId="0">
      <alignment vertical="center"/>
    </xf>
    <xf numFmtId="0" fontId="19" fillId="0" borderId="0">
      <alignment vertical="center"/>
    </xf>
    <xf numFmtId="0" fontId="2" fillId="0" borderId="0">
      <alignment vertical="center"/>
    </xf>
    <xf numFmtId="0" fontId="32" fillId="0" borderId="0">
      <alignment vertical="center"/>
    </xf>
  </cellStyleXfs>
  <cellXfs count="634">
    <xf numFmtId="0" fontId="0" fillId="0" borderId="0" xfId="0">
      <alignment vertical="center"/>
    </xf>
    <xf numFmtId="0" fontId="4" fillId="0" borderId="0" xfId="1" applyAlignment="1">
      <alignment horizontal="center" vertical="center"/>
    </xf>
    <xf numFmtId="0" fontId="8" fillId="4" borderId="12" xfId="0" applyFont="1" applyFill="1" applyBorder="1" applyAlignment="1">
      <alignment horizontal="center" vertical="center"/>
    </xf>
    <xf numFmtId="0" fontId="0" fillId="0" borderId="2" xfId="0" applyBorder="1" applyAlignment="1">
      <alignment horizontal="left" vertical="center" indent="1"/>
    </xf>
    <xf numFmtId="0" fontId="0" fillId="0" borderId="3" xfId="0" applyBorder="1" applyAlignment="1">
      <alignment horizontal="left" vertical="center" indent="1"/>
    </xf>
    <xf numFmtId="0" fontId="9" fillId="4" borderId="13" xfId="0" applyFont="1" applyFill="1" applyBorder="1" applyAlignment="1">
      <alignment horizontal="center" vertical="center"/>
    </xf>
    <xf numFmtId="0" fontId="0" fillId="0" borderId="1" xfId="0" applyBorder="1" applyAlignment="1">
      <alignment horizontal="left" vertical="center" indent="2"/>
    </xf>
    <xf numFmtId="0" fontId="0" fillId="0" borderId="2" xfId="0" applyBorder="1" applyAlignment="1">
      <alignment horizontal="right" vertical="center" inden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4" borderId="1" xfId="0" applyFill="1" applyBorder="1">
      <alignment vertical="center"/>
    </xf>
    <xf numFmtId="0" fontId="0" fillId="4" borderId="1" xfId="0" applyFill="1" applyBorder="1" applyAlignment="1">
      <alignment horizontal="center"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pplyProtection="1">
      <alignment horizontal="center" vertical="center" wrapText="1"/>
      <protection locked="0"/>
    </xf>
    <xf numFmtId="0" fontId="12" fillId="0" borderId="3" xfId="0" applyFont="1" applyBorder="1" applyAlignment="1">
      <alignment horizontal="left" vertical="center"/>
    </xf>
    <xf numFmtId="0" fontId="0" fillId="0" borderId="13" xfId="0" applyBorder="1" applyAlignment="1" applyProtection="1">
      <alignment horizontal="center" vertical="center" wrapText="1"/>
      <protection locked="0"/>
    </xf>
    <xf numFmtId="0" fontId="0" fillId="0" borderId="13" xfId="0"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0" fillId="0" borderId="4" xfId="0" applyBorder="1" applyAlignment="1">
      <alignment horizontal="left" indent="1"/>
    </xf>
    <xf numFmtId="0" fontId="0" fillId="0" borderId="5" xfId="0" applyBorder="1" applyAlignment="1"/>
    <xf numFmtId="0" fontId="0" fillId="0" borderId="6" xfId="0" applyBorder="1" applyAlignment="1"/>
    <xf numFmtId="0" fontId="0" fillId="0" borderId="0" xfId="0" applyAlignment="1"/>
    <xf numFmtId="0" fontId="0" fillId="0" borderId="9" xfId="0" applyBorder="1" applyAlignment="1">
      <alignment horizontal="left" vertical="center" indent="1"/>
    </xf>
    <xf numFmtId="0" fontId="0" fillId="0" borderId="10" xfId="0" applyBorder="1">
      <alignment vertical="center"/>
    </xf>
    <xf numFmtId="0" fontId="0" fillId="0" borderId="10" xfId="0" applyBorder="1" applyAlignment="1">
      <alignment horizontal="left" vertical="center"/>
    </xf>
    <xf numFmtId="0" fontId="0" fillId="0" borderId="11" xfId="0" applyBorder="1">
      <alignment vertical="center"/>
    </xf>
    <xf numFmtId="0" fontId="0" fillId="0" borderId="0" xfId="0" applyAlignment="1">
      <alignment horizontal="left" vertical="center"/>
    </xf>
    <xf numFmtId="0" fontId="0" fillId="0" borderId="9" xfId="0" applyBorder="1">
      <alignment vertical="center"/>
    </xf>
    <xf numFmtId="0" fontId="0" fillId="0" borderId="10" xfId="0" applyBorder="1" applyAlignment="1">
      <alignment horizontal="left" vertical="center" indent="1"/>
    </xf>
    <xf numFmtId="0" fontId="13" fillId="0" borderId="10" xfId="0" applyFont="1" applyBorder="1">
      <alignment vertical="center"/>
    </xf>
    <xf numFmtId="0" fontId="0" fillId="0" borderId="4" xfId="0" applyBorder="1" applyAlignment="1"/>
    <xf numFmtId="0" fontId="0" fillId="0" borderId="7" xfId="0" applyBorder="1" applyAlignment="1">
      <alignment horizontal="left" vertical="center" indent="1"/>
    </xf>
    <xf numFmtId="0" fontId="0" fillId="0" borderId="8" xfId="0" applyBorder="1">
      <alignment vertical="center"/>
    </xf>
    <xf numFmtId="0" fontId="0" fillId="0" borderId="10" xfId="0" applyBorder="1" applyAlignment="1">
      <alignment horizontal="right" vertical="center"/>
    </xf>
    <xf numFmtId="0" fontId="3" fillId="0" borderId="0" xfId="2">
      <alignment vertical="center"/>
    </xf>
    <xf numFmtId="0" fontId="8" fillId="0" borderId="0" xfId="2" applyFont="1" applyAlignment="1">
      <alignment vertical="center" wrapText="1"/>
    </xf>
    <xf numFmtId="0" fontId="8" fillId="4" borderId="13" xfId="2" applyFont="1" applyFill="1" applyBorder="1" applyAlignment="1">
      <alignment horizontal="center" vertical="center" wrapText="1"/>
    </xf>
    <xf numFmtId="0" fontId="8" fillId="0" borderId="0" xfId="2" applyFont="1" applyAlignment="1">
      <alignment horizontal="center" vertical="center" wrapText="1"/>
    </xf>
    <xf numFmtId="0" fontId="16" fillId="4" borderId="13" xfId="2" applyFont="1" applyFill="1" applyBorder="1" applyAlignment="1">
      <alignment horizontal="center" vertical="top" textRotation="255" wrapText="1"/>
    </xf>
    <xf numFmtId="0" fontId="8" fillId="4" borderId="13" xfId="2" applyFont="1" applyFill="1" applyBorder="1" applyAlignment="1">
      <alignment horizontal="center" vertical="top" textRotation="255" wrapText="1"/>
    </xf>
    <xf numFmtId="0" fontId="17" fillId="4" borderId="13" xfId="2" applyFont="1" applyFill="1" applyBorder="1" applyAlignment="1">
      <alignment horizontal="center" vertical="top" textRotation="255" wrapText="1"/>
    </xf>
    <xf numFmtId="0" fontId="14" fillId="4" borderId="13" xfId="2" applyFont="1" applyFill="1" applyBorder="1" applyAlignment="1">
      <alignment horizontal="center" vertical="top" textRotation="255" wrapText="1"/>
    </xf>
    <xf numFmtId="0" fontId="8" fillId="4" borderId="13" xfId="2" applyFont="1" applyFill="1" applyBorder="1" applyAlignment="1">
      <alignment horizontal="center" vertical="center"/>
    </xf>
    <xf numFmtId="0" fontId="8" fillId="0" borderId="13" xfId="2" applyFont="1" applyBorder="1" applyAlignment="1">
      <alignment vertical="center" wrapText="1"/>
    </xf>
    <xf numFmtId="49" fontId="9" fillId="0" borderId="13" xfId="2" applyNumberFormat="1" applyFont="1" applyBorder="1" applyAlignment="1" applyProtection="1">
      <alignment horizontal="center" vertical="center" wrapText="1"/>
      <protection locked="0"/>
    </xf>
    <xf numFmtId="0" fontId="9" fillId="0" borderId="13" xfId="2" applyFont="1" applyBorder="1" applyAlignment="1" applyProtection="1">
      <alignment vertical="center" wrapText="1"/>
      <protection locked="0"/>
    </xf>
    <xf numFmtId="0" fontId="0" fillId="0" borderId="0" xfId="0" applyAlignment="1">
      <alignment vertical="top"/>
    </xf>
    <xf numFmtId="0" fontId="0" fillId="0" borderId="0" xfId="0" applyAlignment="1">
      <alignment horizontal="center" vertical="center"/>
    </xf>
    <xf numFmtId="14" fontId="16" fillId="0" borderId="0" xfId="0" applyNumberFormat="1" applyFont="1" applyAlignment="1">
      <alignment horizontal="right" vertical="center"/>
    </xf>
    <xf numFmtId="0" fontId="0" fillId="5" borderId="0" xfId="0" applyFill="1" applyAlignment="1">
      <alignment vertical="top"/>
    </xf>
    <xf numFmtId="0" fontId="0" fillId="5" borderId="0" xfId="0" applyFill="1" applyAlignment="1">
      <alignment horizontal="center" vertical="center"/>
    </xf>
    <xf numFmtId="0" fontId="0" fillId="5" borderId="0" xfId="0" applyFill="1">
      <alignment vertical="center"/>
    </xf>
    <xf numFmtId="0" fontId="4" fillId="0" borderId="0" xfId="1" applyFill="1" applyAlignment="1">
      <alignment horizontal="center" vertical="center"/>
    </xf>
    <xf numFmtId="0" fontId="16" fillId="0" borderId="0" xfId="0" applyFont="1" applyAlignment="1">
      <alignment horizontal="right" vertical="center"/>
    </xf>
    <xf numFmtId="0" fontId="9" fillId="4" borderId="13" xfId="0" applyFont="1" applyFill="1" applyBorder="1" applyAlignment="1">
      <alignment horizontal="center" vertical="center" wrapText="1"/>
    </xf>
    <xf numFmtId="0" fontId="9" fillId="0" borderId="0" xfId="0" applyFont="1" applyAlignment="1">
      <alignment vertical="center" wrapText="1"/>
    </xf>
    <xf numFmtId="0" fontId="9" fillId="4" borderId="13" xfId="0" applyFont="1" applyFill="1" applyBorder="1" applyAlignment="1">
      <alignment horizontal="right" vertical="center" wrapText="1" indent="1"/>
    </xf>
    <xf numFmtId="0" fontId="14" fillId="0" borderId="0" xfId="0" applyFont="1" applyAlignment="1">
      <alignment horizontal="left" vertical="top" wrapText="1"/>
    </xf>
    <xf numFmtId="0" fontId="9" fillId="0" borderId="0" xfId="0" applyFont="1">
      <alignment vertical="center"/>
    </xf>
    <xf numFmtId="0" fontId="14" fillId="4" borderId="13" xfId="0" applyFont="1" applyFill="1" applyBorder="1" applyAlignment="1">
      <alignment horizontal="center" vertical="center" wrapText="1"/>
    </xf>
    <xf numFmtId="0" fontId="18" fillId="4" borderId="13" xfId="0" applyFont="1" applyFill="1" applyBorder="1" applyAlignment="1">
      <alignment horizontal="center" vertical="top" textRotation="255" wrapText="1"/>
    </xf>
    <xf numFmtId="0" fontId="14" fillId="4" borderId="13" xfId="0" applyFont="1" applyFill="1" applyBorder="1" applyAlignment="1">
      <alignment horizontal="center" vertical="top" textRotation="255" wrapText="1"/>
    </xf>
    <xf numFmtId="0" fontId="18" fillId="4" borderId="13" xfId="0" applyFont="1" applyFill="1" applyBorder="1" applyAlignment="1">
      <alignment horizontal="center" vertical="center" wrapText="1"/>
    </xf>
    <xf numFmtId="0" fontId="9" fillId="0" borderId="13" xfId="0" applyFont="1" applyBorder="1">
      <alignment vertical="center"/>
    </xf>
    <xf numFmtId="49" fontId="9" fillId="0" borderId="13" xfId="3" applyNumberFormat="1" applyFont="1" applyBorder="1" applyAlignment="1" applyProtection="1">
      <alignment horizontal="left" vertical="center" wrapText="1"/>
      <protection locked="0"/>
    </xf>
    <xf numFmtId="0" fontId="9" fillId="0" borderId="13" xfId="3" applyFont="1" applyBorder="1" applyAlignment="1" applyProtection="1">
      <alignment vertical="center" wrapText="1"/>
      <protection locked="0"/>
    </xf>
    <xf numFmtId="49" fontId="9" fillId="0" borderId="13" xfId="3" applyNumberFormat="1" applyFont="1" applyBorder="1" applyAlignment="1" applyProtection="1">
      <alignment horizontal="right" vertical="center" wrapText="1"/>
      <protection locked="0"/>
    </xf>
    <xf numFmtId="0" fontId="21" fillId="4" borderId="13" xfId="0" applyFont="1" applyFill="1" applyBorder="1" applyAlignment="1">
      <alignment horizontal="center" vertical="top" textRotation="255" wrapText="1"/>
    </xf>
    <xf numFmtId="0" fontId="18" fillId="4" borderId="13" xfId="0" applyFont="1" applyFill="1" applyBorder="1" applyAlignment="1">
      <alignment horizontal="center" vertical="top" wrapText="1"/>
    </xf>
    <xf numFmtId="0" fontId="9" fillId="0" borderId="13" xfId="0" applyFont="1" applyBorder="1" applyAlignment="1">
      <alignment vertical="center" wrapText="1"/>
    </xf>
    <xf numFmtId="0" fontId="9" fillId="0" borderId="13" xfId="0" applyFont="1" applyBorder="1" applyAlignment="1" applyProtection="1">
      <alignment vertical="center" wrapText="1"/>
      <protection locked="0"/>
    </xf>
    <xf numFmtId="49" fontId="9" fillId="0" borderId="13" xfId="0" applyNumberFormat="1" applyFont="1" applyBorder="1" applyAlignment="1" applyProtection="1">
      <alignment horizontal="right" vertical="center" wrapText="1"/>
      <protection locked="0"/>
    </xf>
    <xf numFmtId="0" fontId="9" fillId="0" borderId="13" xfId="0" applyFont="1" applyBorder="1" applyAlignment="1" applyProtection="1">
      <alignment horizontal="left" vertical="center" wrapText="1"/>
      <protection locked="0"/>
    </xf>
    <xf numFmtId="0" fontId="23" fillId="4" borderId="13" xfId="0" applyFont="1" applyFill="1" applyBorder="1" applyAlignment="1">
      <alignment horizontal="center" vertical="center" wrapText="1"/>
    </xf>
    <xf numFmtId="0" fontId="0" fillId="0" borderId="1" xfId="0" applyBorder="1" applyAlignment="1">
      <alignment horizontal="center" vertical="center" wrapText="1"/>
    </xf>
    <xf numFmtId="0" fontId="23" fillId="4" borderId="1" xfId="0" applyFont="1" applyFill="1" applyBorder="1" applyAlignment="1">
      <alignment horizontal="center" vertical="center" wrapText="1"/>
    </xf>
    <xf numFmtId="0" fontId="0" fillId="0" borderId="2" xfId="0" applyBorder="1" applyAlignment="1">
      <alignment horizontal="right" vertical="top"/>
    </xf>
    <xf numFmtId="0" fontId="0" fillId="0" borderId="2" xfId="0" applyBorder="1" applyAlignment="1">
      <alignment horizontal="left" vertical="top"/>
    </xf>
    <xf numFmtId="0" fontId="0" fillId="0" borderId="2" xfId="0" quotePrefix="1" applyBorder="1" applyAlignment="1">
      <alignment horizontal="center" vertical="top"/>
    </xf>
    <xf numFmtId="0" fontId="0" fillId="0" borderId="3" xfId="0" applyBorder="1" applyAlignment="1">
      <alignment horizontal="left" vertical="top"/>
    </xf>
    <xf numFmtId="0" fontId="24" fillId="0" borderId="7" xfId="0" applyFont="1" applyBorder="1" applyAlignment="1">
      <alignment horizontal="left" vertical="top"/>
    </xf>
    <xf numFmtId="0" fontId="24" fillId="0" borderId="9" xfId="0" applyFont="1" applyBorder="1" applyAlignment="1">
      <alignment horizontal="left" vertical="top"/>
    </xf>
    <xf numFmtId="0" fontId="9" fillId="0" borderId="4" xfId="0" applyFont="1" applyBorder="1" applyAlignment="1">
      <alignment horizontal="left" vertical="center"/>
    </xf>
    <xf numFmtId="0" fontId="9" fillId="0" borderId="21" xfId="0" applyFont="1" applyBorder="1" applyAlignment="1">
      <alignment horizontal="center" vertical="top"/>
    </xf>
    <xf numFmtId="0" fontId="9" fillId="0" borderId="7" xfId="0" applyFont="1" applyBorder="1" applyAlignment="1">
      <alignment horizontal="left" vertical="center"/>
    </xf>
    <xf numFmtId="0" fontId="24" fillId="0" borderId="22" xfId="0" applyFont="1" applyBorder="1" applyAlignment="1">
      <alignment horizontal="center" vertical="top"/>
    </xf>
    <xf numFmtId="0" fontId="9" fillId="0" borderId="9" xfId="0" applyFont="1" applyBorder="1" applyAlignment="1">
      <alignment horizontal="left" vertical="center"/>
    </xf>
    <xf numFmtId="0" fontId="18" fillId="0" borderId="12" xfId="0" applyFont="1" applyBorder="1" applyAlignment="1">
      <alignment horizontal="center" vertical="top"/>
    </xf>
    <xf numFmtId="0" fontId="0" fillId="4" borderId="4" xfId="0" applyFill="1" applyBorder="1" applyAlignment="1">
      <alignment horizontal="left" vertical="top" wrapText="1"/>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wrapText="1"/>
    </xf>
    <xf numFmtId="0" fontId="0" fillId="4" borderId="0" xfId="0" applyFill="1" applyAlignment="1">
      <alignment horizontal="left" vertical="top" wrapText="1"/>
    </xf>
    <xf numFmtId="0" fontId="27" fillId="0" borderId="9" xfId="0" applyFont="1" applyBorder="1">
      <alignment vertical="center"/>
    </xf>
    <xf numFmtId="0" fontId="27" fillId="0" borderId="10" xfId="0" applyFont="1" applyBorder="1">
      <alignment vertical="center"/>
    </xf>
    <xf numFmtId="0" fontId="27" fillId="0" borderId="11" xfId="0" applyFont="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9" xfId="0" applyFill="1" applyBorder="1">
      <alignment vertical="center"/>
    </xf>
    <xf numFmtId="0" fontId="0" fillId="4" borderId="7" xfId="0" applyFill="1" applyBorder="1" applyAlignment="1">
      <alignment horizontal="left" vertical="top"/>
    </xf>
    <xf numFmtId="0" fontId="0" fillId="4" borderId="9" xfId="0" applyFill="1" applyBorder="1" applyAlignment="1">
      <alignment horizontal="left" vertical="top"/>
    </xf>
    <xf numFmtId="0" fontId="0" fillId="4" borderId="10" xfId="0" applyFill="1" applyBorder="1" applyAlignment="1">
      <alignment horizontal="left" vertical="top" wrapText="1"/>
    </xf>
    <xf numFmtId="0" fontId="0" fillId="0" borderId="0" xfId="0" applyAlignment="1">
      <alignment vertical="center" wrapText="1"/>
    </xf>
    <xf numFmtId="0" fontId="0" fillId="4" borderId="2" xfId="0" applyFill="1" applyBorder="1" applyAlignment="1">
      <alignment vertical="center" wrapText="1"/>
    </xf>
    <xf numFmtId="0" fontId="0" fillId="4" borderId="1" xfId="0" applyFill="1" applyBorder="1" applyAlignment="1">
      <alignment horizontal="left"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8" fillId="4" borderId="1" xfId="0" applyFont="1" applyFill="1" applyBorder="1" applyAlignment="1">
      <alignment horizontal="left"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0" borderId="4"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4" borderId="1" xfId="0" applyFont="1" applyFill="1" applyBorder="1" applyAlignment="1">
      <alignment horizontal="left" vertical="top"/>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8" fillId="0" borderId="4" xfId="0" applyFont="1" applyBorder="1" applyAlignment="1">
      <alignment horizontal="left" vertical="center"/>
    </xf>
    <xf numFmtId="0" fontId="12" fillId="0" borderId="0" xfId="0" applyFont="1">
      <alignment vertical="center"/>
    </xf>
    <xf numFmtId="0" fontId="8" fillId="0" borderId="0" xfId="0" applyFont="1" applyAlignment="1">
      <alignment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4" fillId="0" borderId="21" xfId="0" applyFont="1" applyBorder="1" applyAlignment="1">
      <alignment horizontal="center" vertical="center" wrapText="1"/>
    </xf>
    <xf numFmtId="0" fontId="14" fillId="6" borderId="21"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6" borderId="13" xfId="0" applyFont="1" applyFill="1" applyBorder="1" applyAlignment="1">
      <alignment horizontal="center" vertical="center" wrapText="1"/>
    </xf>
    <xf numFmtId="0" fontId="14" fillId="0" borderId="0" xfId="0" applyFont="1" applyAlignment="1">
      <alignment horizontal="left" vertical="top"/>
    </xf>
    <xf numFmtId="0" fontId="0" fillId="4" borderId="9" xfId="0" applyFill="1" applyBorder="1" applyAlignment="1">
      <alignment horizontal="left" vertical="top" wrapText="1"/>
    </xf>
    <xf numFmtId="0" fontId="0" fillId="0" borderId="7" xfId="0" applyBorder="1" applyAlignment="1">
      <alignment horizontal="left" vertical="top" indent="2"/>
    </xf>
    <xf numFmtId="0" fontId="0" fillId="0" borderId="9" xfId="0" applyBorder="1" applyAlignment="1">
      <alignment horizontal="left" vertical="top" indent="2"/>
    </xf>
    <xf numFmtId="0" fontId="0" fillId="4" borderId="0" xfId="0" applyFill="1" applyAlignment="1">
      <alignment horizontal="left" vertical="top"/>
    </xf>
    <xf numFmtId="0" fontId="0" fillId="4" borderId="10" xfId="0" applyFill="1" applyBorder="1" applyAlignment="1">
      <alignment horizontal="left" vertical="top"/>
    </xf>
    <xf numFmtId="0" fontId="0" fillId="0" borderId="4" xfId="0" applyBorder="1" applyAlignment="1">
      <alignment horizontal="left" vertical="top" indent="2"/>
    </xf>
    <xf numFmtId="0" fontId="0" fillId="0" borderId="5" xfId="0" applyBorder="1" applyAlignment="1">
      <alignment horizontal="left" vertical="top" indent="2"/>
    </xf>
    <xf numFmtId="0" fontId="0" fillId="0" borderId="10" xfId="0" applyBorder="1" applyAlignment="1">
      <alignment horizontal="left" vertical="top" indent="2"/>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8" fillId="4" borderId="13"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13" xfId="0" applyFont="1" applyFill="1" applyBorder="1" applyAlignment="1">
      <alignment horizontal="center" vertical="top" textRotation="255" wrapText="1"/>
    </xf>
    <xf numFmtId="0" fontId="8" fillId="4" borderId="13" xfId="0" applyFont="1" applyFill="1" applyBorder="1" applyAlignment="1">
      <alignment horizontal="center" vertical="top" textRotation="255" wrapText="1"/>
    </xf>
    <xf numFmtId="0" fontId="8" fillId="4" borderId="13" xfId="0" applyFont="1" applyFill="1" applyBorder="1" applyAlignment="1">
      <alignment horizontal="center" vertical="center"/>
    </xf>
    <xf numFmtId="0" fontId="8" fillId="0" borderId="13" xfId="0" applyFont="1" applyBorder="1" applyAlignment="1">
      <alignment vertical="center" wrapText="1"/>
    </xf>
    <xf numFmtId="49" fontId="9" fillId="0" borderId="13" xfId="0" applyNumberFormat="1" applyFont="1" applyBorder="1" applyAlignment="1" applyProtection="1">
      <alignment horizontal="center" vertical="center" wrapText="1"/>
      <protection locked="0"/>
    </xf>
    <xf numFmtId="0" fontId="4" fillId="0" borderId="0" xfId="1">
      <alignment vertical="center"/>
    </xf>
    <xf numFmtId="0" fontId="2" fillId="0" borderId="0" xfId="4">
      <alignment vertical="center"/>
    </xf>
    <xf numFmtId="0" fontId="29" fillId="0" borderId="0" xfId="4" applyFont="1">
      <alignment vertical="center"/>
    </xf>
    <xf numFmtId="0" fontId="2" fillId="7" borderId="13" xfId="4" applyFill="1" applyBorder="1">
      <alignment vertical="center"/>
    </xf>
    <xf numFmtId="0" fontId="2" fillId="8" borderId="13" xfId="4" applyFill="1" applyBorder="1">
      <alignment vertical="center"/>
    </xf>
    <xf numFmtId="0" fontId="28" fillId="0" borderId="0" xfId="4" applyFont="1">
      <alignment vertical="center"/>
    </xf>
    <xf numFmtId="0" fontId="2" fillId="4" borderId="13" xfId="4" applyFill="1" applyBorder="1">
      <alignment vertical="center"/>
    </xf>
    <xf numFmtId="0" fontId="2" fillId="9" borderId="13" xfId="4" applyFill="1" applyBorder="1">
      <alignment vertical="center"/>
    </xf>
    <xf numFmtId="0" fontId="2" fillId="0" borderId="13" xfId="4" applyBorder="1">
      <alignment vertical="center"/>
    </xf>
    <xf numFmtId="0" fontId="2" fillId="10" borderId="0" xfId="4" applyFill="1">
      <alignment vertical="center"/>
    </xf>
    <xf numFmtId="0" fontId="2" fillId="2" borderId="13" xfId="4" applyFill="1" applyBorder="1">
      <alignment vertical="center"/>
    </xf>
    <xf numFmtId="0" fontId="2" fillId="11" borderId="0" xfId="4" applyFill="1">
      <alignment vertical="center"/>
    </xf>
    <xf numFmtId="0" fontId="12" fillId="5" borderId="0" xfId="0" applyFont="1" applyFill="1">
      <alignment vertical="center"/>
    </xf>
    <xf numFmtId="0" fontId="31" fillId="0" borderId="0" xfId="0" applyFont="1">
      <alignment vertical="center"/>
    </xf>
    <xf numFmtId="0" fontId="33" fillId="0" borderId="0" xfId="5" applyFont="1">
      <alignment vertical="center"/>
    </xf>
    <xf numFmtId="0" fontId="35" fillId="0" borderId="0" xfId="5" applyFont="1">
      <alignment vertical="center"/>
    </xf>
    <xf numFmtId="0" fontId="35" fillId="0" borderId="13" xfId="5" applyFont="1" applyBorder="1">
      <alignment vertical="center"/>
    </xf>
    <xf numFmtId="0" fontId="32" fillId="0" borderId="13" xfId="5" applyBorder="1">
      <alignment vertical="center"/>
    </xf>
    <xf numFmtId="0" fontId="35" fillId="12" borderId="0" xfId="5" applyFont="1" applyFill="1">
      <alignment vertical="center"/>
    </xf>
    <xf numFmtId="0" fontId="35" fillId="0" borderId="0" xfId="5" applyFont="1" applyAlignment="1">
      <alignment horizontal="right" vertical="center"/>
    </xf>
    <xf numFmtId="49" fontId="35" fillId="0" borderId="0" xfId="5" applyNumberFormat="1" applyFont="1">
      <alignment vertical="center"/>
    </xf>
    <xf numFmtId="49" fontId="35" fillId="0" borderId="0" xfId="5" applyNumberFormat="1" applyFont="1" applyAlignment="1">
      <alignment vertical="center" wrapText="1"/>
    </xf>
    <xf numFmtId="49" fontId="36" fillId="0" borderId="0" xfId="5" applyNumberFormat="1" applyFont="1" applyAlignment="1">
      <alignment horizontal="left" vertical="center"/>
    </xf>
    <xf numFmtId="49" fontId="37" fillId="12" borderId="13" xfId="5" applyNumberFormat="1" applyFont="1" applyFill="1" applyBorder="1" applyAlignment="1">
      <alignment vertical="center" wrapText="1"/>
    </xf>
    <xf numFmtId="0" fontId="32" fillId="0" borderId="0" xfId="5" applyAlignment="1">
      <alignment vertical="center" wrapText="1"/>
    </xf>
    <xf numFmtId="49" fontId="35" fillId="0" borderId="13" xfId="5" applyNumberFormat="1" applyFont="1" applyBorder="1" applyAlignment="1">
      <alignment vertical="center" wrapText="1"/>
    </xf>
    <xf numFmtId="0" fontId="35" fillId="0" borderId="13" xfId="5" applyFont="1" applyBorder="1" applyAlignment="1">
      <alignment vertical="center" wrapText="1"/>
    </xf>
    <xf numFmtId="0" fontId="37" fillId="0" borderId="13" xfId="5" applyFont="1" applyBorder="1" applyAlignment="1">
      <alignment vertical="center" wrapText="1"/>
    </xf>
    <xf numFmtId="49" fontId="37" fillId="0" borderId="13" xfId="5" applyNumberFormat="1" applyFont="1" applyBorder="1" applyAlignment="1">
      <alignment vertical="center" wrapText="1"/>
    </xf>
    <xf numFmtId="49" fontId="37" fillId="0" borderId="1" xfId="5" applyNumberFormat="1" applyFont="1" applyBorder="1" applyAlignment="1">
      <alignment vertical="center" wrapText="1"/>
    </xf>
    <xf numFmtId="49" fontId="38" fillId="0" borderId="1" xfId="5" applyNumberFormat="1" applyFont="1" applyBorder="1" applyAlignment="1">
      <alignment vertical="center" wrapText="1"/>
    </xf>
    <xf numFmtId="49" fontId="35" fillId="0" borderId="12" xfId="5" applyNumberFormat="1" applyFont="1" applyBorder="1" applyAlignment="1">
      <alignment vertical="center" wrapText="1"/>
    </xf>
    <xf numFmtId="49" fontId="35" fillId="0" borderId="3" xfId="5" applyNumberFormat="1" applyFont="1" applyBorder="1" applyAlignment="1">
      <alignment vertical="center" wrapText="1"/>
    </xf>
    <xf numFmtId="0" fontId="35" fillId="0" borderId="0" xfId="5" applyFont="1" applyAlignment="1">
      <alignment vertical="center" wrapText="1"/>
    </xf>
    <xf numFmtId="49" fontId="38" fillId="0" borderId="13" xfId="5" applyNumberFormat="1" applyFont="1" applyBorder="1" applyAlignment="1">
      <alignment vertical="center" wrapText="1"/>
    </xf>
    <xf numFmtId="0" fontId="35" fillId="13" borderId="21" xfId="5" applyFont="1" applyFill="1" applyBorder="1" applyAlignment="1">
      <alignment wrapText="1"/>
    </xf>
    <xf numFmtId="0" fontId="35" fillId="0" borderId="0" xfId="5" applyFont="1" applyAlignment="1">
      <alignment vertical="center" wrapText="1" shrinkToFit="1"/>
    </xf>
    <xf numFmtId="0" fontId="32" fillId="0" borderId="0" xfId="5">
      <alignment vertical="center"/>
    </xf>
    <xf numFmtId="0" fontId="35" fillId="0" borderId="13" xfId="5" applyFont="1" applyBorder="1" applyAlignment="1">
      <alignment horizontal="right" vertical="center"/>
    </xf>
    <xf numFmtId="0" fontId="32" fillId="14" borderId="0" xfId="5" applyFill="1">
      <alignment vertical="center"/>
    </xf>
    <xf numFmtId="0" fontId="36" fillId="0" borderId="0" xfId="5" applyFont="1">
      <alignment vertical="center"/>
    </xf>
    <xf numFmtId="0" fontId="35" fillId="12" borderId="13" xfId="5" applyFont="1" applyFill="1" applyBorder="1" applyAlignment="1">
      <alignment vertical="center" wrapText="1" shrinkToFit="1"/>
    </xf>
    <xf numFmtId="0" fontId="35" fillId="12" borderId="13" xfId="5" applyFont="1" applyFill="1" applyBorder="1" applyAlignment="1">
      <alignment vertical="center" wrapText="1"/>
    </xf>
    <xf numFmtId="0" fontId="35" fillId="14" borderId="13" xfId="5" applyFont="1" applyFill="1" applyBorder="1" applyAlignment="1">
      <alignment vertical="center" wrapText="1"/>
    </xf>
    <xf numFmtId="49" fontId="32" fillId="0" borderId="13" xfId="5" applyNumberFormat="1" applyBorder="1" applyAlignment="1">
      <alignment vertical="center" wrapText="1"/>
    </xf>
    <xf numFmtId="14" fontId="16" fillId="5" borderId="0" xfId="0" applyNumberFormat="1" applyFont="1" applyFill="1" applyAlignment="1">
      <alignment horizontal="right" vertical="center"/>
    </xf>
    <xf numFmtId="0" fontId="35" fillId="9" borderId="21" xfId="5" applyFont="1" applyFill="1" applyBorder="1" applyAlignment="1">
      <alignment wrapText="1"/>
    </xf>
    <xf numFmtId="0" fontId="35" fillId="5" borderId="21" xfId="5" applyFont="1" applyFill="1" applyBorder="1" applyAlignment="1">
      <alignment wrapText="1"/>
    </xf>
    <xf numFmtId="0" fontId="4" fillId="0" borderId="24" xfId="1" applyFill="1" applyBorder="1" applyAlignment="1">
      <alignment horizontal="center" vertical="center"/>
    </xf>
    <xf numFmtId="0" fontId="4" fillId="0" borderId="25" xfId="1" applyFill="1" applyBorder="1" applyAlignment="1">
      <alignment horizontal="center" vertical="center"/>
    </xf>
    <xf numFmtId="0" fontId="4" fillId="0" borderId="26" xfId="1" applyFill="1" applyBorder="1" applyAlignment="1">
      <alignment horizontal="center" vertical="center"/>
    </xf>
    <xf numFmtId="0" fontId="4" fillId="0" borderId="24" xfId="1" applyBorder="1" applyAlignment="1">
      <alignment horizontal="center" vertical="center"/>
    </xf>
    <xf numFmtId="0" fontId="4" fillId="0" borderId="25" xfId="1" applyBorder="1" applyAlignment="1">
      <alignment horizontal="center" vertical="center"/>
    </xf>
    <xf numFmtId="0" fontId="4" fillId="0" borderId="26" xfId="1" applyBorder="1" applyAlignment="1">
      <alignment horizontal="center" vertical="center"/>
    </xf>
    <xf numFmtId="0" fontId="12" fillId="0" borderId="24" xfId="0" applyFont="1" applyBorder="1">
      <alignment vertical="center"/>
    </xf>
    <xf numFmtId="0" fontId="12" fillId="0" borderId="25" xfId="0" applyFont="1" applyBorder="1">
      <alignment vertical="center"/>
    </xf>
    <xf numFmtId="0" fontId="12" fillId="0" borderId="26" xfId="0" applyFont="1" applyBorder="1">
      <alignment vertical="center"/>
    </xf>
    <xf numFmtId="0" fontId="31" fillId="0" borderId="24" xfId="0" applyFont="1" applyBorder="1">
      <alignment vertical="center"/>
    </xf>
    <xf numFmtId="0" fontId="31" fillId="0" borderId="25" xfId="0" applyFont="1" applyBorder="1">
      <alignment vertical="center"/>
    </xf>
    <xf numFmtId="0" fontId="31" fillId="0" borderId="26" xfId="0" applyFont="1" applyBorder="1">
      <alignment vertical="center"/>
    </xf>
    <xf numFmtId="0" fontId="4" fillId="0" borderId="23" xfId="1" applyFill="1" applyBorder="1" applyAlignment="1">
      <alignment horizontal="center" vertical="center"/>
    </xf>
    <xf numFmtId="0" fontId="12" fillId="0" borderId="23" xfId="0" applyFont="1" applyBorder="1">
      <alignment vertical="center"/>
    </xf>
    <xf numFmtId="0" fontId="17" fillId="0" borderId="0" xfId="0" applyFont="1">
      <alignment vertical="center"/>
    </xf>
    <xf numFmtId="0" fontId="1" fillId="0" borderId="0" xfId="2" applyFont="1">
      <alignment vertical="center"/>
    </xf>
    <xf numFmtId="0" fontId="42" fillId="0" borderId="13" xfId="0" applyFont="1" applyBorder="1">
      <alignment vertical="center"/>
    </xf>
    <xf numFmtId="0" fontId="0" fillId="0" borderId="0" xfId="0" applyAlignment="1">
      <alignment vertical="top" wrapText="1"/>
    </xf>
    <xf numFmtId="0" fontId="0" fillId="0" borderId="13" xfId="0" applyBorder="1" applyAlignment="1">
      <alignment vertical="top"/>
    </xf>
    <xf numFmtId="14" fontId="16" fillId="0" borderId="13" xfId="0" applyNumberFormat="1" applyFont="1" applyBorder="1" applyAlignment="1">
      <alignment horizontal="right" vertical="center"/>
    </xf>
    <xf numFmtId="0" fontId="17" fillId="0" borderId="13" xfId="0" applyFont="1" applyBorder="1">
      <alignment vertical="center"/>
    </xf>
    <xf numFmtId="14" fontId="16" fillId="10" borderId="13" xfId="0" applyNumberFormat="1" applyFont="1" applyFill="1" applyBorder="1" applyAlignment="1">
      <alignment horizontal="right" vertical="center"/>
    </xf>
    <xf numFmtId="0" fontId="18" fillId="0" borderId="13" xfId="0" applyFont="1" applyBorder="1">
      <alignment vertical="center"/>
    </xf>
    <xf numFmtId="0" fontId="43" fillId="0" borderId="13" xfId="5" applyFont="1" applyBorder="1">
      <alignment vertical="center"/>
    </xf>
    <xf numFmtId="0" fontId="0" fillId="0" borderId="13" xfId="0" applyBorder="1" applyAlignment="1">
      <alignment vertical="center" wrapText="1"/>
    </xf>
    <xf numFmtId="0" fontId="0" fillId="11" borderId="13" xfId="0" applyFill="1" applyBorder="1" applyAlignment="1">
      <alignment vertical="top" wrapText="1"/>
    </xf>
    <xf numFmtId="0" fontId="0" fillId="11" borderId="13" xfId="0" applyFill="1" applyBorder="1" applyAlignment="1">
      <alignment horizontal="center" vertical="center" wrapText="1"/>
    </xf>
    <xf numFmtId="0" fontId="0" fillId="11" borderId="13" xfId="0" applyFill="1" applyBorder="1" applyAlignment="1">
      <alignment vertical="center" wrapText="1"/>
    </xf>
    <xf numFmtId="14" fontId="16" fillId="11" borderId="13" xfId="0" applyNumberFormat="1" applyFont="1" applyFill="1" applyBorder="1" applyAlignment="1">
      <alignment horizontal="right" vertical="center"/>
    </xf>
    <xf numFmtId="0" fontId="0" fillId="11" borderId="13" xfId="0" applyFill="1" applyBorder="1">
      <alignment vertical="center"/>
    </xf>
    <xf numFmtId="0" fontId="0" fillId="11" borderId="13" xfId="0" applyFill="1" applyBorder="1" applyAlignment="1">
      <alignment vertical="top"/>
    </xf>
    <xf numFmtId="0" fontId="0" fillId="11" borderId="13" xfId="0" applyFill="1" applyBorder="1" applyAlignment="1">
      <alignment horizontal="center" vertical="center"/>
    </xf>
    <xf numFmtId="0" fontId="23" fillId="5" borderId="0" xfId="0" applyFont="1" applyFill="1" applyAlignment="1">
      <alignment vertical="top"/>
    </xf>
    <xf numFmtId="0" fontId="0" fillId="0" borderId="0" xfId="0" applyAlignment="1">
      <alignment horizontal="center" vertical="center" wrapText="1"/>
    </xf>
    <xf numFmtId="14" fontId="16" fillId="11" borderId="13" xfId="0" applyNumberFormat="1" applyFont="1" applyFill="1" applyBorder="1" applyAlignment="1">
      <alignment horizontal="center" vertical="center"/>
    </xf>
    <xf numFmtId="14" fontId="16" fillId="0" borderId="13" xfId="0" applyNumberFormat="1" applyFont="1" applyBorder="1" applyAlignment="1">
      <alignment horizontal="center" vertical="center" wrapText="1"/>
    </xf>
    <xf numFmtId="0" fontId="39" fillId="0" borderId="13" xfId="1" applyFont="1" applyBorder="1" applyAlignment="1">
      <alignment vertical="center" wrapText="1"/>
    </xf>
    <xf numFmtId="0" fontId="40" fillId="0" borderId="13" xfId="1" applyFont="1" applyBorder="1" applyAlignment="1">
      <alignment vertical="center" wrapText="1"/>
    </xf>
    <xf numFmtId="0" fontId="0" fillId="5" borderId="0" xfId="0" applyFill="1" applyAlignment="1">
      <alignment vertical="center" wrapText="1"/>
    </xf>
    <xf numFmtId="0" fontId="17" fillId="0" borderId="13" xfId="0" applyFont="1" applyBorder="1" applyAlignment="1">
      <alignment vertical="center" wrapText="1"/>
    </xf>
    <xf numFmtId="0" fontId="17" fillId="0" borderId="13" xfId="0" applyFont="1" applyBorder="1" applyAlignment="1">
      <alignment horizontal="center" vertical="center" wrapText="1"/>
    </xf>
    <xf numFmtId="0" fontId="16" fillId="0" borderId="13" xfId="0" applyFont="1" applyBorder="1" applyAlignment="1">
      <alignment horizontal="right" vertical="center" wrapText="1"/>
    </xf>
    <xf numFmtId="0" fontId="8" fillId="0" borderId="13" xfId="0" applyFont="1" applyBorder="1" applyAlignment="1">
      <alignment horizontal="center" vertical="center" wrapText="1"/>
    </xf>
    <xf numFmtId="0" fontId="12" fillId="0" borderId="29" xfId="0" applyFont="1" applyBorder="1">
      <alignment vertical="center"/>
    </xf>
    <xf numFmtId="0" fontId="44" fillId="0" borderId="28" xfId="0" applyFont="1" applyBorder="1" applyAlignment="1">
      <alignment vertical="center" wrapText="1"/>
    </xf>
    <xf numFmtId="0" fontId="9" fillId="0" borderId="0" xfId="0" applyFont="1" applyAlignment="1">
      <alignment vertical="top" wrapText="1"/>
    </xf>
    <xf numFmtId="0" fontId="9" fillId="0" borderId="0" xfId="0" applyFont="1" applyAlignment="1">
      <alignment horizontal="center" vertical="center" wrapText="1"/>
    </xf>
    <xf numFmtId="0" fontId="17" fillId="0" borderId="0" xfId="0" applyFont="1" applyAlignment="1">
      <alignment vertical="center" wrapText="1"/>
    </xf>
    <xf numFmtId="0" fontId="0" fillId="0" borderId="7" xfId="0" applyBorder="1">
      <alignment vertical="center"/>
    </xf>
    <xf numFmtId="14" fontId="16" fillId="0" borderId="13" xfId="0" applyNumberFormat="1" applyFont="1" applyBorder="1" applyAlignment="1">
      <alignment horizontal="right" vertical="center" wrapText="1"/>
    </xf>
    <xf numFmtId="0" fontId="18" fillId="0" borderId="0" xfId="0" applyFont="1" applyAlignment="1">
      <alignment vertical="center" wrapText="1"/>
    </xf>
    <xf numFmtId="0" fontId="18" fillId="0" borderId="13" xfId="0" applyFont="1" applyBorder="1" applyAlignment="1">
      <alignment horizontal="center" vertical="center" wrapText="1"/>
    </xf>
    <xf numFmtId="0" fontId="45" fillId="0" borderId="13" xfId="5" applyFont="1" applyBorder="1">
      <alignment vertical="center"/>
    </xf>
    <xf numFmtId="0" fontId="46" fillId="0" borderId="13" xfId="5" applyFont="1" applyBorder="1">
      <alignment vertical="center"/>
    </xf>
    <xf numFmtId="0" fontId="47" fillId="0" borderId="13" xfId="0" applyFont="1" applyBorder="1">
      <alignment vertical="center"/>
    </xf>
    <xf numFmtId="0" fontId="47" fillId="0" borderId="13" xfId="0" applyFont="1" applyBorder="1" applyAlignment="1">
      <alignment vertical="top" wrapText="1"/>
    </xf>
    <xf numFmtId="0" fontId="47" fillId="0" borderId="13" xfId="0" applyFont="1" applyBorder="1" applyAlignment="1">
      <alignment horizontal="center" vertical="center" wrapText="1"/>
    </xf>
    <xf numFmtId="0" fontId="47" fillId="0" borderId="13" xfId="0" applyFont="1" applyBorder="1" applyAlignment="1">
      <alignment vertical="top"/>
    </xf>
    <xf numFmtId="0" fontId="0" fillId="0" borderId="12" xfId="0" applyBorder="1" applyAlignment="1">
      <alignment vertical="top"/>
    </xf>
    <xf numFmtId="0" fontId="17" fillId="0" borderId="12" xfId="0" applyFont="1" applyBorder="1" applyAlignment="1">
      <alignment horizontal="center" vertical="center" wrapText="1"/>
    </xf>
    <xf numFmtId="0" fontId="46" fillId="0" borderId="12" xfId="5" applyFont="1" applyBorder="1">
      <alignment vertical="center"/>
    </xf>
    <xf numFmtId="14" fontId="16" fillId="0" borderId="12" xfId="0" applyNumberFormat="1" applyFont="1" applyBorder="1" applyAlignment="1">
      <alignment horizontal="right" vertical="center"/>
    </xf>
    <xf numFmtId="0" fontId="40" fillId="0" borderId="12" xfId="1" applyFont="1" applyBorder="1" applyAlignment="1">
      <alignment vertical="center" wrapText="1"/>
    </xf>
    <xf numFmtId="0" fontId="35" fillId="0" borderId="12" xfId="5" applyFont="1" applyBorder="1">
      <alignment vertical="center"/>
    </xf>
    <xf numFmtId="0" fontId="0" fillId="0" borderId="30" xfId="0" applyBorder="1" applyAlignment="1">
      <alignment vertical="top"/>
    </xf>
    <xf numFmtId="0" fontId="8" fillId="0" borderId="30" xfId="0" applyFont="1" applyBorder="1" applyAlignment="1">
      <alignment horizontal="center" vertical="center" wrapText="1"/>
    </xf>
    <xf numFmtId="0" fontId="45" fillId="0" borderId="30" xfId="5" applyFont="1" applyBorder="1">
      <alignment vertical="center"/>
    </xf>
    <xf numFmtId="14" fontId="16" fillId="0" borderId="30" xfId="0" applyNumberFormat="1" applyFont="1" applyBorder="1" applyAlignment="1">
      <alignment horizontal="right" vertical="center" wrapText="1"/>
    </xf>
    <xf numFmtId="0" fontId="17" fillId="0" borderId="30" xfId="0" applyFont="1" applyBorder="1" applyAlignment="1">
      <alignment vertical="center" wrapText="1"/>
    </xf>
    <xf numFmtId="0" fontId="40" fillId="0" borderId="30" xfId="1" applyFont="1" applyBorder="1" applyAlignment="1">
      <alignment vertical="center" wrapText="1"/>
    </xf>
    <xf numFmtId="0" fontId="32" fillId="0" borderId="30" xfId="5" applyBorder="1">
      <alignment vertical="center"/>
    </xf>
    <xf numFmtId="0" fontId="9" fillId="0" borderId="27" xfId="0" applyFont="1" applyBorder="1" applyAlignment="1">
      <alignment vertical="center" wrapText="1"/>
    </xf>
    <xf numFmtId="0" fontId="0" fillId="0" borderId="30" xfId="0" applyBorder="1" applyAlignment="1">
      <alignment horizontal="center" vertical="center"/>
    </xf>
    <xf numFmtId="14" fontId="17" fillId="0" borderId="30" xfId="0" applyNumberFormat="1" applyFont="1" applyBorder="1" applyAlignment="1">
      <alignment horizontal="right" vertical="center"/>
    </xf>
    <xf numFmtId="0" fontId="0" fillId="0" borderId="30" xfId="0" applyBorder="1">
      <alignment vertical="center"/>
    </xf>
    <xf numFmtId="0" fontId="0" fillId="0" borderId="31" xfId="0" applyBorder="1" applyAlignment="1">
      <alignment vertical="top"/>
    </xf>
    <xf numFmtId="0" fontId="0" fillId="0" borderId="31" xfId="0" applyBorder="1" applyAlignment="1">
      <alignment horizontal="center" vertical="center"/>
    </xf>
    <xf numFmtId="0" fontId="0" fillId="0" borderId="31" xfId="0" applyBorder="1">
      <alignment vertical="center"/>
    </xf>
    <xf numFmtId="14" fontId="16" fillId="0" borderId="31" xfId="0" applyNumberFormat="1" applyFont="1" applyBorder="1" applyAlignment="1">
      <alignment horizontal="right" vertical="center"/>
    </xf>
    <xf numFmtId="0" fontId="45" fillId="0" borderId="0" xfId="5" applyFont="1">
      <alignment vertical="center"/>
    </xf>
    <xf numFmtId="0" fontId="8" fillId="0" borderId="0" xfId="0" applyFont="1" applyAlignment="1">
      <alignment vertical="top" wrapText="1"/>
    </xf>
    <xf numFmtId="0" fontId="48" fillId="0" borderId="25" xfId="1" applyFont="1" applyFill="1" applyBorder="1" applyAlignment="1">
      <alignment horizontal="center" vertical="center"/>
    </xf>
    <xf numFmtId="49" fontId="35" fillId="10" borderId="13" xfId="5" applyNumberFormat="1" applyFont="1" applyFill="1" applyBorder="1" applyAlignment="1">
      <alignment vertical="center" wrapText="1"/>
    </xf>
    <xf numFmtId="49" fontId="38" fillId="10" borderId="13" xfId="5" applyNumberFormat="1" applyFont="1" applyFill="1" applyBorder="1" applyAlignment="1">
      <alignment vertical="center" wrapText="1"/>
    </xf>
    <xf numFmtId="0" fontId="16" fillId="0" borderId="0" xfId="0" applyFont="1" applyAlignment="1">
      <alignment horizontal="left" vertical="top" wrapText="1"/>
    </xf>
    <xf numFmtId="0" fontId="0" fillId="0" borderId="0" xfId="0" applyAlignment="1">
      <alignment horizontal="left" vertical="center" indent="1"/>
    </xf>
    <xf numFmtId="0" fontId="13" fillId="0" borderId="0" xfId="0" applyFont="1">
      <alignment vertical="center"/>
    </xf>
    <xf numFmtId="0" fontId="0" fillId="0" borderId="0" xfId="0" applyAlignment="1">
      <alignment horizontal="left" indent="1"/>
    </xf>
    <xf numFmtId="0" fontId="0" fillId="0" borderId="7" xfId="0" applyBorder="1" applyAlignment="1">
      <alignment horizontal="left" indent="1"/>
    </xf>
    <xf numFmtId="0" fontId="0" fillId="0" borderId="8" xfId="0" applyBorder="1" applyAlignment="1"/>
    <xf numFmtId="0" fontId="0" fillId="0" borderId="4" xfId="0" applyBorder="1" applyAlignment="1">
      <alignment horizontal="left" vertical="center" indent="1"/>
    </xf>
    <xf numFmtId="0" fontId="0" fillId="15" borderId="0" xfId="0" applyFill="1">
      <alignment vertical="center"/>
    </xf>
    <xf numFmtId="0" fontId="0" fillId="15" borderId="0" xfId="0" applyFill="1" applyAlignment="1">
      <alignment horizontal="left" vertical="center"/>
    </xf>
    <xf numFmtId="0" fontId="0" fillId="16" borderId="0" xfId="0" applyFill="1">
      <alignment vertical="center"/>
    </xf>
    <xf numFmtId="0" fontId="0" fillId="15" borderId="0" xfId="0" applyFill="1" applyAlignment="1"/>
    <xf numFmtId="0" fontId="0" fillId="17" borderId="0" xfId="0" applyFill="1">
      <alignment vertical="center"/>
    </xf>
    <xf numFmtId="0" fontId="0" fillId="15" borderId="0" xfId="0" applyFill="1" applyAlignment="1">
      <alignment horizontal="left" vertical="center" indent="1"/>
    </xf>
    <xf numFmtId="0" fontId="13" fillId="15" borderId="0" xfId="0" applyFont="1" applyFill="1">
      <alignment vertical="center"/>
    </xf>
    <xf numFmtId="0" fontId="0" fillId="15" borderId="0" xfId="0" applyFill="1" applyAlignment="1">
      <alignment horizontal="left" indent="1"/>
    </xf>
    <xf numFmtId="0" fontId="0" fillId="15" borderId="0" xfId="0" applyFill="1" applyAlignment="1">
      <alignment horizontal="right" vertical="center"/>
    </xf>
    <xf numFmtId="0" fontId="8" fillId="15" borderId="0" xfId="0" applyFont="1" applyFill="1">
      <alignment vertical="center"/>
    </xf>
    <xf numFmtId="0" fontId="20" fillId="4" borderId="13" xfId="0" applyFont="1" applyFill="1" applyBorder="1" applyAlignment="1">
      <alignment horizontal="center" vertical="top" textRotation="255" wrapText="1"/>
    </xf>
    <xf numFmtId="0" fontId="14" fillId="4" borderId="13" xfId="0" applyFont="1" applyFill="1" applyBorder="1" applyAlignment="1">
      <alignment horizontal="center" vertical="top" wrapText="1"/>
    </xf>
    <xf numFmtId="0" fontId="12" fillId="0" borderId="13" xfId="0" applyFont="1" applyBorder="1" applyAlignment="1">
      <alignment horizontal="center" vertical="center" wrapText="1"/>
    </xf>
    <xf numFmtId="0" fontId="1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2" fillId="0" borderId="13" xfId="0" applyFont="1" applyBorder="1" applyAlignment="1">
      <alignment horizontal="left" vertical="center" wrapText="1"/>
    </xf>
    <xf numFmtId="0" fontId="9" fillId="0" borderId="13"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52" fillId="0" borderId="25" xfId="0" applyFont="1" applyBorder="1">
      <alignment vertical="center"/>
    </xf>
    <xf numFmtId="0" fontId="16" fillId="0" borderId="0" xfId="0" applyFont="1" applyAlignment="1">
      <alignment horizontal="left" vertical="center"/>
    </xf>
    <xf numFmtId="0" fontId="4" fillId="0" borderId="0" xfId="1" applyAlignment="1">
      <alignment horizontal="center" vertical="center"/>
    </xf>
    <xf numFmtId="0" fontId="0" fillId="0" borderId="13" xfId="0" applyBorder="1" applyAlignment="1">
      <alignment horizontal="left" vertical="top" wrapText="1"/>
    </xf>
    <xf numFmtId="0" fontId="9" fillId="0" borderId="13" xfId="0" applyFont="1" applyBorder="1" applyAlignment="1">
      <alignment horizontal="left" vertical="center" wrapText="1"/>
    </xf>
    <xf numFmtId="0" fontId="9" fillId="4" borderId="2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14" fillId="0" borderId="13" xfId="0" applyFont="1" applyBorder="1" applyAlignment="1">
      <alignment horizontal="left" vertical="top" wrapText="1"/>
    </xf>
    <xf numFmtId="0" fontId="16" fillId="0" borderId="0" xfId="0" applyFont="1" applyAlignment="1">
      <alignment horizontal="left" vertical="top" wrapText="1"/>
    </xf>
    <xf numFmtId="0" fontId="12" fillId="4" borderId="13"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13" xfId="0" applyFont="1" applyBorder="1" applyAlignment="1">
      <alignment horizontal="left" vertical="center"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3" xfId="0" applyFont="1" applyBorder="1" applyAlignment="1">
      <alignment horizontal="left" vertical="top" wrapText="1"/>
    </xf>
    <xf numFmtId="0" fontId="16" fillId="0" borderId="0" xfId="0" applyFont="1" applyAlignment="1">
      <alignment horizontal="left" vertical="center" wrapText="1"/>
    </xf>
    <xf numFmtId="0" fontId="9" fillId="0" borderId="5" xfId="0" applyFont="1" applyBorder="1" applyAlignment="1">
      <alignment horizontal="left" vertical="center" wrapText="1"/>
    </xf>
    <xf numFmtId="0" fontId="49" fillId="0" borderId="0" xfId="1" applyFont="1" applyAlignment="1">
      <alignment horizontal="center" vertical="center"/>
    </xf>
    <xf numFmtId="0" fontId="20" fillId="0" borderId="4" xfId="0" applyFont="1" applyBorder="1" applyAlignment="1">
      <alignment horizontal="left" vertical="top" wrapText="1"/>
    </xf>
    <xf numFmtId="0" fontId="43" fillId="0" borderId="5" xfId="0" applyFont="1" applyBorder="1" applyAlignment="1">
      <alignment vertical="center" wrapText="1"/>
    </xf>
    <xf numFmtId="0" fontId="43" fillId="0" borderId="6" xfId="0" applyFont="1" applyBorder="1" applyAlignment="1">
      <alignment vertical="center" wrapText="1"/>
    </xf>
    <xf numFmtId="0" fontId="43" fillId="0" borderId="7" xfId="0" applyFont="1" applyBorder="1" applyAlignment="1">
      <alignment vertical="center" wrapText="1"/>
    </xf>
    <xf numFmtId="0" fontId="43" fillId="0" borderId="0" xfId="0" applyFont="1" applyAlignment="1">
      <alignment vertical="center" wrapText="1"/>
    </xf>
    <xf numFmtId="0" fontId="43" fillId="0" borderId="8" xfId="0" applyFont="1" applyBorder="1" applyAlignment="1">
      <alignment vertical="center" wrapText="1"/>
    </xf>
    <xf numFmtId="0" fontId="43" fillId="0" borderId="9" xfId="0" applyFont="1" applyBorder="1" applyAlignment="1">
      <alignment vertical="center" wrapText="1"/>
    </xf>
    <xf numFmtId="0" fontId="43" fillId="0" borderId="10" xfId="0" applyFont="1" applyBorder="1" applyAlignment="1">
      <alignment vertical="center" wrapText="1"/>
    </xf>
    <xf numFmtId="0" fontId="43" fillId="0" borderId="11" xfId="0" applyFont="1" applyBorder="1" applyAlignment="1">
      <alignment vertical="center" wrapText="1"/>
    </xf>
    <xf numFmtId="0" fontId="0" fillId="0" borderId="0" xfId="0" applyAlignment="1">
      <alignment vertical="top"/>
    </xf>
    <xf numFmtId="0" fontId="0" fillId="0" borderId="10" xfId="0" applyBorder="1" applyAlignment="1">
      <alignment vertical="center" wrapText="1"/>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2" fillId="0" borderId="1" xfId="0" applyFont="1" applyBorder="1" applyAlignment="1">
      <alignment horizontal="right" vertical="center" indent="1"/>
    </xf>
    <xf numFmtId="0" fontId="0" fillId="0" borderId="2" xfId="0" applyBorder="1" applyAlignment="1">
      <alignment horizontal="right" vertical="center" indent="1"/>
    </xf>
    <xf numFmtId="0" fontId="10" fillId="0" borderId="2"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4" borderId="1" xfId="0" applyFill="1" applyBorder="1" applyAlignment="1">
      <alignment horizontal="left" vertical="center" indent="1"/>
    </xf>
    <xf numFmtId="0" fontId="0" fillId="4" borderId="2" xfId="0" applyFill="1" applyBorder="1" applyAlignment="1">
      <alignment horizontal="left" vertical="center" indent="1"/>
    </xf>
    <xf numFmtId="0" fontId="0" fillId="0" borderId="2" xfId="0" applyBorder="1" applyAlignment="1">
      <alignment horizontal="left" vertical="center"/>
    </xf>
    <xf numFmtId="0" fontId="0" fillId="0" borderId="3" xfId="0" applyBorder="1" applyAlignment="1">
      <alignment horizontal="left"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0" fillId="0" borderId="0" xfId="0">
      <alignment vertical="center"/>
    </xf>
    <xf numFmtId="0" fontId="8" fillId="0" borderId="14" xfId="0" applyFont="1" applyBorder="1" applyAlignment="1">
      <alignment horizontal="center" vertical="center"/>
    </xf>
    <xf numFmtId="0" fontId="0" fillId="0" borderId="15" xfId="0" applyBorder="1" applyAlignment="1">
      <alignment horizontal="center" vertical="center"/>
    </xf>
    <xf numFmtId="0" fontId="8"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left" vertical="center"/>
    </xf>
    <xf numFmtId="0" fontId="8" fillId="0" borderId="5" xfId="0" applyFont="1" applyBorder="1">
      <alignment vertical="center"/>
    </xf>
    <xf numFmtId="0" fontId="0" fillId="0" borderId="5"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15" borderId="0" xfId="0" applyFill="1">
      <alignment vertical="center"/>
    </xf>
    <xf numFmtId="0" fontId="0" fillId="15" borderId="0" xfId="0" applyFill="1" applyAlignment="1">
      <alignment horizontal="left" vertical="center"/>
    </xf>
    <xf numFmtId="0" fontId="0" fillId="0" borderId="10" xfId="0" applyBorder="1">
      <alignment vertical="center"/>
    </xf>
    <xf numFmtId="0" fontId="0" fillId="0" borderId="0" xfId="0" applyAlignment="1">
      <alignment horizontal="left" vertical="center"/>
    </xf>
    <xf numFmtId="0" fontId="0" fillId="15" borderId="0" xfId="0" applyFill="1" applyAlignment="1">
      <alignment vertical="center" wrapText="1"/>
    </xf>
    <xf numFmtId="0" fontId="8" fillId="15" borderId="0" xfId="0" applyFont="1" applyFill="1" applyAlignment="1">
      <alignment vertical="center" wrapText="1"/>
    </xf>
    <xf numFmtId="0" fontId="0" fillId="4" borderId="13" xfId="0" applyFill="1" applyBorder="1" applyAlignment="1">
      <alignment horizontal="center" vertical="center" wrapText="1"/>
    </xf>
    <xf numFmtId="0" fontId="0" fillId="0" borderId="13" xfId="0" applyBorder="1" applyAlignment="1">
      <alignment horizontal="left" vertical="top"/>
    </xf>
    <xf numFmtId="0" fontId="8" fillId="4" borderId="13" xfId="0" applyFont="1" applyFill="1" applyBorder="1" applyAlignment="1">
      <alignment horizontal="center" vertical="center" wrapText="1"/>
    </xf>
    <xf numFmtId="0" fontId="8" fillId="0" borderId="21" xfId="0" applyFont="1" applyBorder="1" applyAlignment="1">
      <alignment horizontal="left" vertical="top" wrapText="1"/>
    </xf>
    <xf numFmtId="0" fontId="8" fillId="4" borderId="13" xfId="0" applyFont="1" applyFill="1" applyBorder="1" applyAlignment="1">
      <alignment horizontal="left" vertical="center" wrapText="1" indent="1"/>
    </xf>
    <xf numFmtId="0" fontId="8" fillId="0" borderId="13" xfId="0" applyFont="1" applyBorder="1" applyAlignment="1">
      <alignment horizontal="left" vertical="top" wrapText="1"/>
    </xf>
    <xf numFmtId="0" fontId="8" fillId="4" borderId="13" xfId="0" applyFont="1" applyFill="1" applyBorder="1" applyAlignment="1">
      <alignment horizontal="right" vertical="center" wrapText="1" indent="1"/>
    </xf>
    <xf numFmtId="0" fontId="8" fillId="4" borderId="21" xfId="0" applyFont="1" applyFill="1" applyBorder="1" applyAlignment="1">
      <alignment horizontal="center" vertical="center" wrapText="1"/>
    </xf>
    <xf numFmtId="0" fontId="8" fillId="0" borderId="5" xfId="0" applyFont="1" applyBorder="1" applyAlignment="1">
      <alignment horizontal="left"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4" fillId="0" borderId="0" xfId="2" applyFont="1" applyAlignment="1">
      <alignment horizontal="left" vertical="top" wrapText="1"/>
    </xf>
    <xf numFmtId="0" fontId="8" fillId="4" borderId="13" xfId="2" applyFont="1" applyFill="1" applyBorder="1" applyAlignment="1">
      <alignment horizontal="center" vertical="center" wrapText="1"/>
    </xf>
    <xf numFmtId="0" fontId="8" fillId="0" borderId="13" xfId="2" applyFont="1" applyBorder="1" applyAlignment="1">
      <alignment horizontal="left" vertical="top" wrapText="1"/>
    </xf>
    <xf numFmtId="0" fontId="39" fillId="0" borderId="0" xfId="1" applyFont="1" applyAlignment="1">
      <alignment horizontal="center" vertical="center"/>
    </xf>
    <xf numFmtId="0" fontId="40" fillId="0" borderId="0" xfId="1" applyFont="1" applyAlignment="1">
      <alignment horizontal="center" vertical="center"/>
    </xf>
    <xf numFmtId="0" fontId="8" fillId="4" borderId="13" xfId="2" applyFont="1" applyFill="1" applyBorder="1" applyAlignment="1">
      <alignment horizontal="left" vertical="center" wrapText="1" indent="1"/>
    </xf>
    <xf numFmtId="0" fontId="8" fillId="4" borderId="13" xfId="2" applyFont="1" applyFill="1" applyBorder="1" applyAlignment="1">
      <alignment horizontal="right" vertical="center" wrapText="1" indent="1"/>
    </xf>
    <xf numFmtId="0" fontId="8" fillId="4" borderId="1" xfId="2" applyFont="1" applyFill="1" applyBorder="1" applyAlignment="1">
      <alignment horizontal="center" vertical="center" wrapText="1"/>
    </xf>
    <xf numFmtId="0" fontId="8" fillId="4" borderId="21" xfId="2" applyFont="1" applyFill="1" applyBorder="1" applyAlignment="1">
      <alignment horizontal="center" vertical="center" wrapText="1"/>
    </xf>
    <xf numFmtId="0" fontId="3" fillId="0" borderId="2" xfId="2" applyBorder="1" applyAlignment="1">
      <alignment horizontal="center" vertical="center" wrapText="1"/>
    </xf>
    <xf numFmtId="0" fontId="3" fillId="0" borderId="3" xfId="2" applyBorder="1" applyAlignment="1">
      <alignment horizontal="center" vertical="center" wrapText="1"/>
    </xf>
    <xf numFmtId="0" fontId="8" fillId="0" borderId="5" xfId="2" applyFont="1" applyBorder="1" applyAlignment="1">
      <alignment horizontal="left" vertical="center" wrapText="1"/>
    </xf>
    <xf numFmtId="0" fontId="9" fillId="4" borderId="13" xfId="0" applyFont="1" applyFill="1" applyBorder="1" applyAlignment="1">
      <alignment horizontal="right" vertical="center" wrapText="1" indent="1"/>
    </xf>
    <xf numFmtId="0" fontId="9" fillId="0" borderId="13" xfId="0" applyFont="1" applyBorder="1" applyAlignment="1">
      <alignment horizontal="left" vertical="top" wrapText="1"/>
    </xf>
    <xf numFmtId="0" fontId="9" fillId="4" borderId="13" xfId="0" applyFont="1" applyFill="1" applyBorder="1" applyAlignment="1">
      <alignment horizontal="center" vertical="center" wrapText="1"/>
    </xf>
    <xf numFmtId="0" fontId="9" fillId="0" borderId="0" xfId="0" applyFont="1" applyAlignment="1">
      <alignment horizontal="left" vertical="center"/>
    </xf>
    <xf numFmtId="0" fontId="9" fillId="4" borderId="13" xfId="0" applyFont="1" applyFill="1" applyBorder="1" applyAlignment="1">
      <alignment horizontal="center" vertical="center"/>
    </xf>
    <xf numFmtId="0" fontId="9" fillId="0" borderId="5" xfId="0" applyFont="1" applyBorder="1" applyAlignment="1">
      <alignment horizontal="left" vertical="center"/>
    </xf>
    <xf numFmtId="0" fontId="9" fillId="0" borderId="2" xfId="0" applyFont="1" applyBorder="1" applyAlignment="1">
      <alignment horizontal="left" vertical="center" wrapText="1"/>
    </xf>
    <xf numFmtId="0" fontId="20" fillId="0" borderId="0" xfId="0" applyFont="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0" fillId="4" borderId="21" xfId="0" applyFill="1" applyBorder="1" applyAlignment="1">
      <alignment horizontal="center" vertical="center" wrapText="1"/>
    </xf>
    <xf numFmtId="0" fontId="0" fillId="4" borderId="12" xfId="0" applyFill="1" applyBorder="1" applyAlignment="1">
      <alignment horizontal="center" vertical="center" wrapText="1"/>
    </xf>
    <xf numFmtId="0" fontId="24" fillId="0" borderId="7" xfId="0" applyFont="1" applyBorder="1" applyAlignment="1">
      <alignment horizontal="left" vertical="top"/>
    </xf>
    <xf numFmtId="0" fontId="23" fillId="0" borderId="0" xfId="0" applyFont="1" applyAlignment="1">
      <alignment horizontal="left" vertical="top"/>
    </xf>
    <xf numFmtId="0" fontId="9" fillId="0" borderId="0" xfId="0" applyFont="1" applyAlignment="1">
      <alignment horizontal="left" vertical="top"/>
    </xf>
    <xf numFmtId="0" fontId="24" fillId="0" borderId="1" xfId="0" applyFont="1" applyBorder="1" applyAlignment="1">
      <alignment horizontal="left" vertical="top"/>
    </xf>
    <xf numFmtId="0" fontId="23" fillId="0" borderId="2"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4" fillId="0" borderId="4" xfId="0" applyFont="1" applyBorder="1" applyAlignment="1">
      <alignment horizontal="left" vertical="top"/>
    </xf>
    <xf numFmtId="0" fontId="23" fillId="0" borderId="5"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center"/>
    </xf>
    <xf numFmtId="0" fontId="0" fillId="0" borderId="8" xfId="0" applyBorder="1" applyAlignment="1">
      <alignment horizontal="left" vertical="center"/>
    </xf>
    <xf numFmtId="0" fontId="9" fillId="0" borderId="9" xfId="0" applyFont="1" applyBorder="1" applyAlignment="1">
      <alignment horizontal="left" vertical="center"/>
    </xf>
    <xf numFmtId="0" fontId="0" fillId="0" borderId="11" xfId="0" applyBorder="1" applyAlignment="1">
      <alignment horizontal="left" vertical="center"/>
    </xf>
    <xf numFmtId="0" fontId="9" fillId="0" borderId="10" xfId="0" applyFont="1" applyBorder="1" applyAlignment="1">
      <alignment horizontal="left" vertical="top"/>
    </xf>
    <xf numFmtId="0" fontId="24" fillId="4" borderId="13"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9"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9" fillId="0" borderId="21" xfId="0" applyFont="1" applyBorder="1" applyAlignment="1">
      <alignment horizontal="left" vertical="top" wrapText="1"/>
    </xf>
    <xf numFmtId="0" fontId="9" fillId="0" borderId="4" xfId="0" applyFont="1" applyBorder="1" applyAlignment="1">
      <alignment horizontal="right" vertical="top" wrapText="1"/>
    </xf>
    <xf numFmtId="0" fontId="9" fillId="0" borderId="5" xfId="0" applyFont="1" applyBorder="1" applyAlignment="1">
      <alignment horizontal="right" vertical="top" wrapText="1"/>
    </xf>
    <xf numFmtId="0" fontId="9" fillId="0" borderId="9" xfId="0" applyFont="1" applyBorder="1" applyAlignment="1">
      <alignment horizontal="right" vertical="top" wrapText="1"/>
    </xf>
    <xf numFmtId="0" fontId="9" fillId="0" borderId="10" xfId="0" applyFont="1" applyBorder="1" applyAlignment="1">
      <alignment horizontal="right" vertical="top"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6" fillId="0" borderId="5" xfId="0" applyFont="1" applyBorder="1" applyAlignment="1">
      <alignment horizontal="left" vertical="top"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35" fillId="10" borderId="1" xfId="5" applyFont="1" applyFill="1" applyBorder="1" applyAlignment="1">
      <alignment horizontal="right" vertical="center"/>
    </xf>
    <xf numFmtId="0" fontId="35" fillId="10" borderId="2" xfId="5" applyFont="1" applyFill="1" applyBorder="1" applyAlignment="1">
      <alignment horizontal="right" vertical="center"/>
    </xf>
    <xf numFmtId="0" fontId="32" fillId="10" borderId="3" xfId="5" applyFill="1" applyBorder="1" applyAlignment="1">
      <alignment horizontal="right" vertical="center"/>
    </xf>
    <xf numFmtId="0" fontId="35" fillId="0" borderId="13" xfId="5" applyFont="1" applyBorder="1">
      <alignment vertical="center"/>
    </xf>
    <xf numFmtId="0" fontId="32" fillId="0" borderId="13" xfId="5" applyBorder="1">
      <alignment vertical="center"/>
    </xf>
    <xf numFmtId="0" fontId="35" fillId="0" borderId="1" xfId="5" applyFont="1" applyBorder="1" applyAlignment="1">
      <alignment horizontal="right" vertical="center"/>
    </xf>
    <xf numFmtId="0" fontId="35" fillId="0" borderId="2" xfId="5" applyFont="1" applyBorder="1" applyAlignment="1">
      <alignment horizontal="right" vertical="center"/>
    </xf>
    <xf numFmtId="0" fontId="32" fillId="0" borderId="3" xfId="5" applyBorder="1" applyAlignment="1">
      <alignment horizontal="right" vertical="center"/>
    </xf>
    <xf numFmtId="49" fontId="35" fillId="12" borderId="13" xfId="5" applyNumberFormat="1" applyFont="1" applyFill="1" applyBorder="1" applyAlignment="1">
      <alignment horizontal="center" vertical="center" wrapText="1"/>
    </xf>
    <xf numFmtId="49" fontId="37" fillId="12" borderId="1" xfId="5" applyNumberFormat="1" applyFont="1" applyFill="1" applyBorder="1" applyAlignment="1">
      <alignment vertical="center" wrapText="1"/>
    </xf>
    <xf numFmtId="49" fontId="37" fillId="12" borderId="3" xfId="5" applyNumberFormat="1" applyFont="1" applyFill="1" applyBorder="1" applyAlignment="1">
      <alignment vertical="center" wrapText="1"/>
    </xf>
    <xf numFmtId="0" fontId="32" fillId="12" borderId="13" xfId="5" applyFill="1" applyBorder="1" applyAlignment="1">
      <alignment horizontal="center" vertical="center"/>
    </xf>
    <xf numFmtId="0" fontId="35" fillId="13" borderId="1" xfId="5" applyFont="1" applyFill="1" applyBorder="1" applyAlignment="1">
      <alignment horizontal="center" vertical="center"/>
    </xf>
    <xf numFmtId="0" fontId="32" fillId="0" borderId="2" xfId="5" applyBorder="1" applyAlignment="1">
      <alignment horizontal="center" vertical="center"/>
    </xf>
    <xf numFmtId="0" fontId="32" fillId="0" borderId="3" xfId="5" applyBorder="1" applyAlignment="1">
      <alignment horizontal="center" vertical="center"/>
    </xf>
    <xf numFmtId="0" fontId="35" fillId="0" borderId="3" xfId="5" applyFont="1" applyBorder="1" applyAlignment="1">
      <alignment horizontal="right" vertical="center"/>
    </xf>
    <xf numFmtId="0" fontId="35" fillId="0" borderId="1" xfId="5" applyFont="1" applyBorder="1" applyAlignment="1">
      <alignment horizontal="left" vertical="center"/>
    </xf>
    <xf numFmtId="0" fontId="35" fillId="0" borderId="2" xfId="5" applyFont="1" applyBorder="1" applyAlignment="1">
      <alignment horizontal="left" vertical="center"/>
    </xf>
    <xf numFmtId="0" fontId="35" fillId="0" borderId="3" xfId="5" applyFont="1" applyBorder="1" applyAlignment="1">
      <alignment horizontal="left" vertical="center"/>
    </xf>
    <xf numFmtId="0" fontId="35" fillId="0" borderId="21" xfId="5" applyFont="1" applyBorder="1">
      <alignment vertical="center"/>
    </xf>
    <xf numFmtId="0" fontId="35" fillId="0" borderId="13" xfId="5" applyFont="1" applyBorder="1" applyAlignment="1">
      <alignment horizontal="right" vertical="center"/>
    </xf>
    <xf numFmtId="0" fontId="35" fillId="12" borderId="13" xfId="5" applyFont="1" applyFill="1" applyBorder="1" applyAlignment="1">
      <alignment horizontal="center" vertical="center"/>
    </xf>
    <xf numFmtId="0" fontId="32" fillId="0" borderId="13" xfId="5" applyBorder="1" applyAlignment="1">
      <alignment horizontal="center" vertical="center"/>
    </xf>
    <xf numFmtId="0" fontId="7" fillId="2" borderId="4" xfId="0" quotePrefix="1" applyFont="1" applyFill="1" applyBorder="1" applyAlignment="1">
      <alignment horizontal="left" vertical="top"/>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7" xfId="0" applyFont="1" applyFill="1" applyBorder="1" applyAlignment="1">
      <alignment horizontal="left" vertical="top"/>
    </xf>
    <xf numFmtId="0" fontId="7" fillId="2" borderId="0" xfId="0" applyFont="1" applyFill="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7" fillId="2" borderId="13" xfId="0" quotePrefix="1" applyFont="1" applyFill="1" applyBorder="1" applyAlignment="1">
      <alignment horizontal="left" vertical="top"/>
    </xf>
    <xf numFmtId="0" fontId="7" fillId="2" borderId="13" xfId="0" applyFont="1" applyFill="1" applyBorder="1" applyAlignment="1">
      <alignment horizontal="left" vertical="top"/>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0" xfId="0" applyFill="1" applyAlignment="1">
      <alignment horizontal="left" vertical="top" wrapText="1"/>
    </xf>
    <xf numFmtId="0" fontId="0" fillId="4" borderId="8" xfId="0" applyFill="1" applyBorder="1" applyAlignment="1">
      <alignment horizontal="left" vertical="top" wrapText="1"/>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6" xfId="0" applyFill="1" applyBorder="1" applyAlignment="1">
      <alignment horizontal="left" vertical="top"/>
    </xf>
    <xf numFmtId="0" fontId="0" fillId="4" borderId="21" xfId="0" applyFill="1" applyBorder="1" applyAlignment="1">
      <alignment horizontal="left" vertical="top" wrapText="1"/>
    </xf>
    <xf numFmtId="0" fontId="0" fillId="4" borderId="13" xfId="0" applyFill="1" applyBorder="1" applyAlignment="1">
      <alignment vertical="center" wrapText="1"/>
    </xf>
    <xf numFmtId="0" fontId="0" fillId="4" borderId="13" xfId="0" applyFill="1" applyBorder="1" applyAlignment="1">
      <alignment horizontal="left" vertical="center" wrapText="1"/>
    </xf>
    <xf numFmtId="0" fontId="0" fillId="0" borderId="13" xfId="0" applyBorder="1" applyAlignment="1">
      <alignment horizontal="left" vertical="center" wrapText="1" indent="2"/>
    </xf>
    <xf numFmtId="0" fontId="0" fillId="0" borderId="13" xfId="0" applyBorder="1" applyAlignment="1">
      <alignment horizontal="center" vertical="center" wrapText="1"/>
    </xf>
    <xf numFmtId="0" fontId="0" fillId="4" borderId="0" xfId="0" applyFill="1" applyAlignment="1">
      <alignment vertical="center" wrapText="1"/>
    </xf>
    <xf numFmtId="0" fontId="0" fillId="4" borderId="8" xfId="0"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3" xfId="0" applyFill="1" applyBorder="1" applyAlignment="1">
      <alignment horizontal="left" vertical="top" wrapText="1"/>
    </xf>
    <xf numFmtId="0" fontId="8" fillId="0" borderId="0" xfId="0" applyFont="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4" borderId="1" xfId="0" applyFont="1" applyFill="1" applyBorder="1" applyAlignment="1">
      <alignment horizontal="left"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9" fillId="4" borderId="1" xfId="0" applyFont="1" applyFill="1" applyBorder="1" applyAlignment="1">
      <alignment horizontal="left" vertical="center" wrapText="1"/>
    </xf>
    <xf numFmtId="0" fontId="9"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9" fillId="0" borderId="4" xfId="0" applyFont="1" applyBorder="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8" fillId="4" borderId="4"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9" fillId="4" borderId="4" xfId="0" applyFont="1" applyFill="1" applyBorder="1" applyAlignment="1">
      <alignment horizontal="center" vertical="top"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5" xfId="0" applyFont="1" applyBorder="1" applyAlignment="1">
      <alignment horizontal="left" vertical="top" wrapText="1"/>
    </xf>
    <xf numFmtId="0" fontId="0" fillId="4" borderId="9" xfId="0" applyFill="1" applyBorder="1" applyAlignment="1">
      <alignment horizontal="left"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cellXfs>
  <cellStyles count="6">
    <cellStyle name="Normal" xfId="3" xr:uid="{07A1D139-56A1-4644-BA9F-7838805A209F}"/>
    <cellStyle name="ハイパーリンク" xfId="1" builtinId="8"/>
    <cellStyle name="標準" xfId="0" builtinId="0"/>
    <cellStyle name="標準 2" xfId="2" xr:uid="{BDF67050-DFA0-4E93-8E6E-93094C045CF6}"/>
    <cellStyle name="標準 3" xfId="4" xr:uid="{C759E597-1B7B-45DE-B299-963D112F7FDA}"/>
    <cellStyle name="標準 4" xfId="5" xr:uid="{E5BE4368-A371-4A9D-BC4E-D54487DE48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19050</xdr:rowOff>
        </xdr:from>
        <xdr:to>
          <xdr:col>1</xdr:col>
          <xdr:colOff>279400</xdr:colOff>
          <xdr:row>11</xdr:row>
          <xdr:rowOff>222250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8</xdr:col>
      <xdr:colOff>87313</xdr:colOff>
      <xdr:row>1</xdr:row>
      <xdr:rowOff>160337</xdr:rowOff>
    </xdr:from>
    <xdr:to>
      <xdr:col>15</xdr:col>
      <xdr:colOff>33338</xdr:colOff>
      <xdr:row>5</xdr:row>
      <xdr:rowOff>9525</xdr:rowOff>
    </xdr:to>
    <xdr:sp macro="" textlink="">
      <xdr:nvSpPr>
        <xdr:cNvPr id="2" name="吹き出し: 四角形 1">
          <a:extLst>
            <a:ext uri="{FF2B5EF4-FFF2-40B4-BE49-F238E27FC236}">
              <a16:creationId xmlns:a16="http://schemas.microsoft.com/office/drawing/2014/main" id="{00000000-0008-0000-2100-000002000000}"/>
            </a:ext>
          </a:extLst>
        </xdr:cNvPr>
        <xdr:cNvSpPr/>
      </xdr:nvSpPr>
      <xdr:spPr>
        <a:xfrm>
          <a:off x="5376863" y="388937"/>
          <a:ext cx="4651375" cy="763588"/>
        </a:xfrm>
        <a:prstGeom prst="wedgeRectCallout">
          <a:avLst>
            <a:gd name="adj1" fmla="val -77764"/>
            <a:gd name="adj2" fmla="val 409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対照群のイベント率＝ベースラインリスクとハザード比を入力。ハザード比の信頼区間下限値と上限値も入力可。リスク比を算出してから絶対効果を算出。</a:t>
          </a:r>
        </a:p>
      </xdr:txBody>
    </xdr:sp>
    <xdr:clientData/>
  </xdr:twoCellAnchor>
  <xdr:twoCellAnchor>
    <xdr:from>
      <xdr:col>7</xdr:col>
      <xdr:colOff>196850</xdr:colOff>
      <xdr:row>8</xdr:row>
      <xdr:rowOff>209550</xdr:rowOff>
    </xdr:from>
    <xdr:to>
      <xdr:col>10</xdr:col>
      <xdr:colOff>88900</xdr:colOff>
      <xdr:row>10</xdr:row>
      <xdr:rowOff>50800</xdr:rowOff>
    </xdr:to>
    <xdr:sp macro="" textlink="">
      <xdr:nvSpPr>
        <xdr:cNvPr id="3" name="吹き出し: 四角形 2">
          <a:extLst>
            <a:ext uri="{FF2B5EF4-FFF2-40B4-BE49-F238E27FC236}">
              <a16:creationId xmlns:a16="http://schemas.microsoft.com/office/drawing/2014/main" id="{00000000-0008-0000-2100-000003000000}"/>
            </a:ext>
          </a:extLst>
        </xdr:cNvPr>
        <xdr:cNvSpPr/>
      </xdr:nvSpPr>
      <xdr:spPr>
        <a:xfrm>
          <a:off x="5137150" y="2038350"/>
          <a:ext cx="1644650" cy="298450"/>
        </a:xfrm>
        <a:prstGeom prst="wedgeRectCallout">
          <a:avLst>
            <a:gd name="adj1" fmla="val -18085"/>
            <a:gd name="adj2" fmla="val -103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こちらがスタンダード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8</xdr:row>
      <xdr:rowOff>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787400" y="156210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xdr:row>
      <xdr:rowOff>0</xdr:rowOff>
    </xdr:from>
    <xdr:to>
      <xdr:col>4</xdr:col>
      <xdr:colOff>0</xdr:colOff>
      <xdr:row>14</xdr:row>
      <xdr:rowOff>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a:off x="787400" y="315595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18</xdr:row>
      <xdr:rowOff>0</xdr:rowOff>
    </xdr:from>
    <xdr:to>
      <xdr:col>8</xdr:col>
      <xdr:colOff>38100</xdr:colOff>
      <xdr:row>20</xdr:row>
      <xdr:rowOff>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a:off x="1612900" y="474980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23</xdr:row>
      <xdr:rowOff>171450</xdr:rowOff>
    </xdr:from>
    <xdr:to>
      <xdr:col>8</xdr:col>
      <xdr:colOff>38100</xdr:colOff>
      <xdr:row>25</xdr:row>
      <xdr:rowOff>22425</xdr:rowOff>
    </xdr:to>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a:off x="1612900" y="6324600"/>
          <a:ext cx="0" cy="428825"/>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28</xdr:row>
      <xdr:rowOff>219075</xdr:rowOff>
    </xdr:from>
    <xdr:to>
      <xdr:col>8</xdr:col>
      <xdr:colOff>38100</xdr:colOff>
      <xdr:row>30</xdr:row>
      <xdr:rowOff>219075</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a:off x="1612900" y="7864475"/>
          <a:ext cx="0" cy="45085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16</xdr:row>
      <xdr:rowOff>9525</xdr:rowOff>
    </xdr:from>
    <xdr:to>
      <xdr:col>19</xdr:col>
      <xdr:colOff>41475</xdr:colOff>
      <xdr:row>16</xdr:row>
      <xdr:rowOff>9525</xdr:rowOff>
    </xdr:to>
    <xdr:cxnSp macro="">
      <xdr:nvCxnSpPr>
        <xdr:cNvPr id="7" name="直線矢印コネクタ 6">
          <a:extLst>
            <a:ext uri="{FF2B5EF4-FFF2-40B4-BE49-F238E27FC236}">
              <a16:creationId xmlns:a16="http://schemas.microsoft.com/office/drawing/2014/main" id="{00000000-0008-0000-0700-000007000000}"/>
            </a:ext>
          </a:extLst>
        </xdr:cNvPr>
        <xdr:cNvCxnSpPr/>
      </xdr:nvCxnSpPr>
      <xdr:spPr>
        <a:xfrm>
          <a:off x="3355975" y="4168775"/>
          <a:ext cx="425650"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22</xdr:row>
      <xdr:rowOff>9525</xdr:rowOff>
    </xdr:from>
    <xdr:to>
      <xdr:col>19</xdr:col>
      <xdr:colOff>41475</xdr:colOff>
      <xdr:row>22</xdr:row>
      <xdr:rowOff>9525</xdr:rowOff>
    </xdr:to>
    <xdr:cxnSp macro="">
      <xdr:nvCxnSpPr>
        <xdr:cNvPr id="8" name="直線矢印コネクタ 7">
          <a:extLst>
            <a:ext uri="{FF2B5EF4-FFF2-40B4-BE49-F238E27FC236}">
              <a16:creationId xmlns:a16="http://schemas.microsoft.com/office/drawing/2014/main" id="{00000000-0008-0000-0700-000008000000}"/>
            </a:ext>
          </a:extLst>
        </xdr:cNvPr>
        <xdr:cNvCxnSpPr/>
      </xdr:nvCxnSpPr>
      <xdr:spPr>
        <a:xfrm>
          <a:off x="3355975" y="5762625"/>
          <a:ext cx="425650"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12</xdr:row>
      <xdr:rowOff>0</xdr:rowOff>
    </xdr:from>
    <xdr:to>
      <xdr:col>14</xdr:col>
      <xdr:colOff>114300</xdr:colOff>
      <xdr:row>14</xdr:row>
      <xdr:rowOff>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a:off x="2870200" y="315595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190501</xdr:colOff>
      <xdr:row>5</xdr:row>
      <xdr:rowOff>90715</xdr:rowOff>
    </xdr:from>
    <xdr:to>
      <xdr:col>11</xdr:col>
      <xdr:colOff>190501</xdr:colOff>
      <xdr:row>7</xdr:row>
      <xdr:rowOff>0</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a:off x="2821215" y="1460501"/>
          <a:ext cx="0" cy="743857"/>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9071</xdr:colOff>
      <xdr:row>12</xdr:row>
      <xdr:rowOff>-1</xdr:rowOff>
    </xdr:from>
    <xdr:to>
      <xdr:col>17</xdr:col>
      <xdr:colOff>18143</xdr:colOff>
      <xdr:row>14</xdr:row>
      <xdr:rowOff>226785</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H="1">
          <a:off x="3202214" y="3229428"/>
          <a:ext cx="9072" cy="580571"/>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19</xdr:row>
      <xdr:rowOff>0</xdr:rowOff>
    </xdr:from>
    <xdr:to>
      <xdr:col>17</xdr:col>
      <xdr:colOff>38100</xdr:colOff>
      <xdr:row>21</xdr:row>
      <xdr:rowOff>0</xdr:rowOff>
    </xdr:to>
    <xdr:cxnSp macro="">
      <xdr:nvCxnSpPr>
        <xdr:cNvPr id="4" name="直線矢印コネクタ 3">
          <a:extLst>
            <a:ext uri="{FF2B5EF4-FFF2-40B4-BE49-F238E27FC236}">
              <a16:creationId xmlns:a16="http://schemas.microsoft.com/office/drawing/2014/main" id="{00000000-0008-0000-0800-000004000000}"/>
            </a:ext>
          </a:extLst>
        </xdr:cNvPr>
        <xdr:cNvCxnSpPr/>
      </xdr:nvCxnSpPr>
      <xdr:spPr>
        <a:xfrm>
          <a:off x="1612900" y="474980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24</xdr:row>
      <xdr:rowOff>171450</xdr:rowOff>
    </xdr:from>
    <xdr:to>
      <xdr:col>17</xdr:col>
      <xdr:colOff>38100</xdr:colOff>
      <xdr:row>26</xdr:row>
      <xdr:rowOff>22425</xdr:rowOff>
    </xdr:to>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a:xfrm>
          <a:off x="1612900" y="6324600"/>
          <a:ext cx="0" cy="428825"/>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29</xdr:row>
      <xdr:rowOff>219075</xdr:rowOff>
    </xdr:from>
    <xdr:to>
      <xdr:col>17</xdr:col>
      <xdr:colOff>38100</xdr:colOff>
      <xdr:row>31</xdr:row>
      <xdr:rowOff>219075</xdr:rowOff>
    </xdr:to>
    <xdr:cxnSp macro="">
      <xdr:nvCxnSpPr>
        <xdr:cNvPr id="6" name="直線矢印コネクタ 5">
          <a:extLst>
            <a:ext uri="{FF2B5EF4-FFF2-40B4-BE49-F238E27FC236}">
              <a16:creationId xmlns:a16="http://schemas.microsoft.com/office/drawing/2014/main" id="{00000000-0008-0000-0800-000006000000}"/>
            </a:ext>
          </a:extLst>
        </xdr:cNvPr>
        <xdr:cNvCxnSpPr/>
      </xdr:nvCxnSpPr>
      <xdr:spPr>
        <a:xfrm>
          <a:off x="1612900" y="7864475"/>
          <a:ext cx="0" cy="45085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9525</xdr:colOff>
      <xdr:row>17</xdr:row>
      <xdr:rowOff>9525</xdr:rowOff>
    </xdr:from>
    <xdr:to>
      <xdr:col>28</xdr:col>
      <xdr:colOff>41475</xdr:colOff>
      <xdr:row>17</xdr:row>
      <xdr:rowOff>9525</xdr:rowOff>
    </xdr:to>
    <xdr:cxnSp macro="">
      <xdr:nvCxnSpPr>
        <xdr:cNvPr id="7" name="直線矢印コネクタ 6">
          <a:extLst>
            <a:ext uri="{FF2B5EF4-FFF2-40B4-BE49-F238E27FC236}">
              <a16:creationId xmlns:a16="http://schemas.microsoft.com/office/drawing/2014/main" id="{00000000-0008-0000-0800-000007000000}"/>
            </a:ext>
          </a:extLst>
        </xdr:cNvPr>
        <xdr:cNvCxnSpPr/>
      </xdr:nvCxnSpPr>
      <xdr:spPr>
        <a:xfrm>
          <a:off x="3355975" y="4168775"/>
          <a:ext cx="425650"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9525</xdr:colOff>
      <xdr:row>23</xdr:row>
      <xdr:rowOff>9525</xdr:rowOff>
    </xdr:from>
    <xdr:to>
      <xdr:col>28</xdr:col>
      <xdr:colOff>41475</xdr:colOff>
      <xdr:row>23</xdr:row>
      <xdr:rowOff>9525</xdr:rowOff>
    </xdr:to>
    <xdr:cxnSp macro="">
      <xdr:nvCxnSpPr>
        <xdr:cNvPr id="8" name="直線矢印コネクタ 7">
          <a:extLst>
            <a:ext uri="{FF2B5EF4-FFF2-40B4-BE49-F238E27FC236}">
              <a16:creationId xmlns:a16="http://schemas.microsoft.com/office/drawing/2014/main" id="{00000000-0008-0000-0800-000008000000}"/>
            </a:ext>
          </a:extLst>
        </xdr:cNvPr>
        <xdr:cNvCxnSpPr/>
      </xdr:nvCxnSpPr>
      <xdr:spPr>
        <a:xfrm>
          <a:off x="3355975" y="5762625"/>
          <a:ext cx="425650"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116569</xdr:colOff>
      <xdr:row>28</xdr:row>
      <xdr:rowOff>25853</xdr:rowOff>
    </xdr:from>
    <xdr:to>
      <xdr:col>27</xdr:col>
      <xdr:colOff>48733</xdr:colOff>
      <xdr:row>28</xdr:row>
      <xdr:rowOff>25853</xdr:rowOff>
    </xdr:to>
    <xdr:cxnSp macro="">
      <xdr:nvCxnSpPr>
        <xdr:cNvPr id="10" name="直線矢印コネクタ 9">
          <a:extLst>
            <a:ext uri="{FF2B5EF4-FFF2-40B4-BE49-F238E27FC236}">
              <a16:creationId xmlns:a16="http://schemas.microsoft.com/office/drawing/2014/main" id="{00000000-0008-0000-0800-00000A000000}"/>
            </a:ext>
          </a:extLst>
        </xdr:cNvPr>
        <xdr:cNvCxnSpPr/>
      </xdr:nvCxnSpPr>
      <xdr:spPr>
        <a:xfrm>
          <a:off x="4906283" y="7455353"/>
          <a:ext cx="331307"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98425</xdr:colOff>
      <xdr:row>9</xdr:row>
      <xdr:rowOff>107497</xdr:rowOff>
    </xdr:from>
    <xdr:to>
      <xdr:col>23</xdr:col>
      <xdr:colOff>30590</xdr:colOff>
      <xdr:row>9</xdr:row>
      <xdr:rowOff>107497</xdr:rowOff>
    </xdr:to>
    <xdr:cxnSp macro="">
      <xdr:nvCxnSpPr>
        <xdr:cNvPr id="11" name="直線矢印コネクタ 10">
          <a:extLst>
            <a:ext uri="{FF2B5EF4-FFF2-40B4-BE49-F238E27FC236}">
              <a16:creationId xmlns:a16="http://schemas.microsoft.com/office/drawing/2014/main" id="{00000000-0008-0000-0800-00000B000000}"/>
            </a:ext>
          </a:extLst>
        </xdr:cNvPr>
        <xdr:cNvCxnSpPr/>
      </xdr:nvCxnSpPr>
      <xdr:spPr>
        <a:xfrm>
          <a:off x="4089854" y="2583997"/>
          <a:ext cx="331307"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90714</xdr:colOff>
      <xdr:row>37</xdr:row>
      <xdr:rowOff>108857</xdr:rowOff>
    </xdr:from>
    <xdr:to>
      <xdr:col>17</xdr:col>
      <xdr:colOff>108857</xdr:colOff>
      <xdr:row>39</xdr:row>
      <xdr:rowOff>163286</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a:off x="3918857" y="8672286"/>
          <a:ext cx="18143" cy="426357"/>
        </a:xfrm>
        <a:prstGeom prst="straightConnector1">
          <a:avLst/>
        </a:prstGeom>
        <a:ln w="38100">
          <a:solidFill>
            <a:schemeClr val="bg2">
              <a:lumMod val="9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136071</xdr:colOff>
      <xdr:row>43</xdr:row>
      <xdr:rowOff>27214</xdr:rowOff>
    </xdr:from>
    <xdr:to>
      <xdr:col>10</xdr:col>
      <xdr:colOff>0</xdr:colOff>
      <xdr:row>43</xdr:row>
      <xdr:rowOff>27214</xdr:rowOff>
    </xdr:to>
    <xdr:cxnSp macro="">
      <xdr:nvCxnSpPr>
        <xdr:cNvPr id="19" name="直線矢印コネクタ 18">
          <a:extLst>
            <a:ext uri="{FF2B5EF4-FFF2-40B4-BE49-F238E27FC236}">
              <a16:creationId xmlns:a16="http://schemas.microsoft.com/office/drawing/2014/main" id="{00000000-0008-0000-0800-000013000000}"/>
            </a:ext>
          </a:extLst>
        </xdr:cNvPr>
        <xdr:cNvCxnSpPr/>
      </xdr:nvCxnSpPr>
      <xdr:spPr>
        <a:xfrm>
          <a:off x="961571" y="11076214"/>
          <a:ext cx="1170215" cy="0"/>
        </a:xfrm>
        <a:prstGeom prst="straightConnector1">
          <a:avLst/>
        </a:prstGeom>
        <a:ln w="38100">
          <a:solidFill>
            <a:schemeClr val="bg2">
              <a:lumMod val="9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136071</xdr:colOff>
      <xdr:row>9</xdr:row>
      <xdr:rowOff>27214</xdr:rowOff>
    </xdr:from>
    <xdr:to>
      <xdr:col>4</xdr:col>
      <xdr:colOff>190500</xdr:colOff>
      <xdr:row>43</xdr:row>
      <xdr:rowOff>27214</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flipH="1">
          <a:off x="961571" y="2521857"/>
          <a:ext cx="54429" cy="8554357"/>
        </a:xfrm>
        <a:prstGeom prst="line">
          <a:avLst/>
        </a:prstGeom>
        <a:ln w="38100">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215900</xdr:colOff>
      <xdr:row>13</xdr:row>
      <xdr:rowOff>16328</xdr:rowOff>
    </xdr:from>
    <xdr:to>
      <xdr:col>50</xdr:col>
      <xdr:colOff>215900</xdr:colOff>
      <xdr:row>21</xdr:row>
      <xdr:rowOff>90715</xdr:rowOff>
    </xdr:to>
    <xdr:cxnSp macro="">
      <xdr:nvCxnSpPr>
        <xdr:cNvPr id="36" name="直線矢印コネクタ 35">
          <a:extLst>
            <a:ext uri="{FF2B5EF4-FFF2-40B4-BE49-F238E27FC236}">
              <a16:creationId xmlns:a16="http://schemas.microsoft.com/office/drawing/2014/main" id="{00000000-0008-0000-0800-000024000000}"/>
            </a:ext>
          </a:extLst>
        </xdr:cNvPr>
        <xdr:cNvCxnSpPr/>
      </xdr:nvCxnSpPr>
      <xdr:spPr>
        <a:xfrm>
          <a:off x="10276114" y="3318328"/>
          <a:ext cx="0" cy="1734458"/>
        </a:xfrm>
        <a:prstGeom prst="straightConnector1">
          <a:avLst/>
        </a:prstGeom>
        <a:ln w="38100">
          <a:solidFill>
            <a:schemeClr val="bg2">
              <a:lumMod val="9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215900</xdr:colOff>
      <xdr:row>24</xdr:row>
      <xdr:rowOff>107042</xdr:rowOff>
    </xdr:from>
    <xdr:to>
      <xdr:col>50</xdr:col>
      <xdr:colOff>215900</xdr:colOff>
      <xdr:row>26</xdr:row>
      <xdr:rowOff>161471</xdr:rowOff>
    </xdr:to>
    <xdr:cxnSp macro="">
      <xdr:nvCxnSpPr>
        <xdr:cNvPr id="38" name="直線矢印コネクタ 37">
          <a:extLst>
            <a:ext uri="{FF2B5EF4-FFF2-40B4-BE49-F238E27FC236}">
              <a16:creationId xmlns:a16="http://schemas.microsoft.com/office/drawing/2014/main" id="{00000000-0008-0000-0800-000026000000}"/>
            </a:ext>
          </a:extLst>
        </xdr:cNvPr>
        <xdr:cNvCxnSpPr/>
      </xdr:nvCxnSpPr>
      <xdr:spPr>
        <a:xfrm>
          <a:off x="10276114" y="5731328"/>
          <a:ext cx="0" cy="526143"/>
        </a:xfrm>
        <a:prstGeom prst="straightConnector1">
          <a:avLst/>
        </a:prstGeom>
        <a:ln w="38100">
          <a:solidFill>
            <a:schemeClr val="bg2">
              <a:lumMod val="9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252238</xdr:colOff>
      <xdr:row>29</xdr:row>
      <xdr:rowOff>7257</xdr:rowOff>
    </xdr:from>
    <xdr:to>
      <xdr:col>50</xdr:col>
      <xdr:colOff>261258</xdr:colOff>
      <xdr:row>35</xdr:row>
      <xdr:rowOff>54428</xdr:rowOff>
    </xdr:to>
    <xdr:cxnSp macro="">
      <xdr:nvCxnSpPr>
        <xdr:cNvPr id="39" name="直線コネクタ 38">
          <a:extLst>
            <a:ext uri="{FF2B5EF4-FFF2-40B4-BE49-F238E27FC236}">
              <a16:creationId xmlns:a16="http://schemas.microsoft.com/office/drawing/2014/main" id="{00000000-0008-0000-0800-000027000000}"/>
            </a:ext>
          </a:extLst>
        </xdr:cNvPr>
        <xdr:cNvCxnSpPr/>
      </xdr:nvCxnSpPr>
      <xdr:spPr>
        <a:xfrm flipH="1">
          <a:off x="10312452" y="6874328"/>
          <a:ext cx="9020" cy="1271814"/>
        </a:xfrm>
        <a:prstGeom prst="line">
          <a:avLst/>
        </a:prstGeom>
        <a:ln w="38100">
          <a:solidFill>
            <a:schemeClr val="bg2">
              <a:lumMod val="9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45357</xdr:colOff>
      <xdr:row>35</xdr:row>
      <xdr:rowOff>81643</xdr:rowOff>
    </xdr:from>
    <xdr:to>
      <xdr:col>50</xdr:col>
      <xdr:colOff>272143</xdr:colOff>
      <xdr:row>35</xdr:row>
      <xdr:rowOff>90715</xdr:rowOff>
    </xdr:to>
    <xdr:cxnSp macro="">
      <xdr:nvCxnSpPr>
        <xdr:cNvPr id="41" name="直線矢印コネクタ 40">
          <a:extLst>
            <a:ext uri="{FF2B5EF4-FFF2-40B4-BE49-F238E27FC236}">
              <a16:creationId xmlns:a16="http://schemas.microsoft.com/office/drawing/2014/main" id="{00000000-0008-0000-0800-000029000000}"/>
            </a:ext>
          </a:extLst>
        </xdr:cNvPr>
        <xdr:cNvCxnSpPr/>
      </xdr:nvCxnSpPr>
      <xdr:spPr>
        <a:xfrm flipH="1">
          <a:off x="5470071" y="8173357"/>
          <a:ext cx="4862286" cy="9072"/>
        </a:xfrm>
        <a:prstGeom prst="straightConnector1">
          <a:avLst/>
        </a:prstGeom>
        <a:ln w="38100">
          <a:solidFill>
            <a:schemeClr val="bg2">
              <a:lumMod val="9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13</xdr:row>
          <xdr:rowOff>95250</xdr:rowOff>
        </xdr:from>
        <xdr:to>
          <xdr:col>2</xdr:col>
          <xdr:colOff>133350</xdr:colOff>
          <xdr:row>13</xdr:row>
          <xdr:rowOff>336550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1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13</xdr:row>
          <xdr:rowOff>95250</xdr:rowOff>
        </xdr:from>
        <xdr:to>
          <xdr:col>4</xdr:col>
          <xdr:colOff>184150</xdr:colOff>
          <xdr:row>13</xdr:row>
          <xdr:rowOff>336550</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1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13</xdr:row>
          <xdr:rowOff>95250</xdr:rowOff>
        </xdr:from>
        <xdr:to>
          <xdr:col>6</xdr:col>
          <xdr:colOff>171450</xdr:colOff>
          <xdr:row>13</xdr:row>
          <xdr:rowOff>336550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1B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95250</xdr:rowOff>
        </xdr:from>
        <xdr:to>
          <xdr:col>8</xdr:col>
          <xdr:colOff>171450</xdr:colOff>
          <xdr:row>13</xdr:row>
          <xdr:rowOff>336550</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1B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13</xdr:row>
          <xdr:rowOff>69850</xdr:rowOff>
        </xdr:from>
        <xdr:to>
          <xdr:col>9</xdr:col>
          <xdr:colOff>31750</xdr:colOff>
          <xdr:row>13</xdr:row>
          <xdr:rowOff>355600</xdr:rowOff>
        </xdr:to>
        <xdr:sp macro="" textlink="">
          <xdr:nvSpPr>
            <xdr:cNvPr id="14341" name="Group Box 5" hidden="1">
              <a:extLst>
                <a:ext uri="{63B3BB69-23CF-44E3-9099-C40C66FF867C}">
                  <a14:compatExt spid="_x0000_s14341"/>
                </a:ext>
                <a:ext uri="{FF2B5EF4-FFF2-40B4-BE49-F238E27FC236}">
                  <a16:creationId xmlns:a16="http://schemas.microsoft.com/office/drawing/2014/main" id="{00000000-0008-0000-1B00-00000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17</xdr:row>
          <xdr:rowOff>114300</xdr:rowOff>
        </xdr:from>
        <xdr:to>
          <xdr:col>8</xdr:col>
          <xdr:colOff>50800</xdr:colOff>
          <xdr:row>18</xdr:row>
          <xdr:rowOff>127000</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1B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114300</xdr:rowOff>
        </xdr:from>
        <xdr:to>
          <xdr:col>8</xdr:col>
          <xdr:colOff>57150</xdr:colOff>
          <xdr:row>19</xdr:row>
          <xdr:rowOff>127000</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1B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16</xdr:row>
          <xdr:rowOff>31750</xdr:rowOff>
        </xdr:from>
        <xdr:to>
          <xdr:col>8</xdr:col>
          <xdr:colOff>95250</xdr:colOff>
          <xdr:row>20</xdr:row>
          <xdr:rowOff>203200</xdr:rowOff>
        </xdr:to>
        <xdr:sp macro="" textlink="">
          <xdr:nvSpPr>
            <xdr:cNvPr id="14344" name="Group Box 8" hidden="1">
              <a:extLst>
                <a:ext uri="{63B3BB69-23CF-44E3-9099-C40C66FF867C}">
                  <a14:compatExt spid="_x0000_s14344"/>
                </a:ext>
                <a:ext uri="{FF2B5EF4-FFF2-40B4-BE49-F238E27FC236}">
                  <a16:creationId xmlns:a16="http://schemas.microsoft.com/office/drawing/2014/main" id="{00000000-0008-0000-1B00-00000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222250</xdr:rowOff>
        </xdr:from>
        <xdr:to>
          <xdr:col>8</xdr:col>
          <xdr:colOff>57150</xdr:colOff>
          <xdr:row>24</xdr:row>
          <xdr:rowOff>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1B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222250</xdr:rowOff>
        </xdr:from>
        <xdr:to>
          <xdr:col>8</xdr:col>
          <xdr:colOff>69850</xdr:colOff>
          <xdr:row>25</xdr:row>
          <xdr:rowOff>0</xdr:rowOff>
        </xdr:to>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1B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133350</xdr:rowOff>
        </xdr:from>
        <xdr:to>
          <xdr:col>8</xdr:col>
          <xdr:colOff>107950</xdr:colOff>
          <xdr:row>26</xdr:row>
          <xdr:rowOff>76200</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1B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692150</xdr:colOff>
          <xdr:row>8</xdr:row>
          <xdr:rowOff>25400</xdr:rowOff>
        </xdr:from>
        <xdr:to>
          <xdr:col>3</xdr:col>
          <xdr:colOff>171450</xdr:colOff>
          <xdr:row>8</xdr:row>
          <xdr:rowOff>203200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1C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9</xdr:row>
          <xdr:rowOff>6350</xdr:rowOff>
        </xdr:from>
        <xdr:to>
          <xdr:col>3</xdr:col>
          <xdr:colOff>234950</xdr:colOff>
          <xdr:row>9</xdr:row>
          <xdr:rowOff>203200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1C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9</xdr:row>
          <xdr:rowOff>196850</xdr:rowOff>
        </xdr:from>
        <xdr:to>
          <xdr:col>4</xdr:col>
          <xdr:colOff>527050</xdr:colOff>
          <xdr:row>10</xdr:row>
          <xdr:rowOff>209550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1C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10</xdr:row>
          <xdr:rowOff>196850</xdr:rowOff>
        </xdr:from>
        <xdr:to>
          <xdr:col>5</xdr:col>
          <xdr:colOff>31750</xdr:colOff>
          <xdr:row>11</xdr:row>
          <xdr:rowOff>209550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1C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11</xdr:row>
          <xdr:rowOff>203200</xdr:rowOff>
        </xdr:from>
        <xdr:to>
          <xdr:col>5</xdr:col>
          <xdr:colOff>133350</xdr:colOff>
          <xdr:row>12</xdr:row>
          <xdr:rowOff>241300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1C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16</xdr:row>
          <xdr:rowOff>38100</xdr:rowOff>
        </xdr:from>
        <xdr:to>
          <xdr:col>0</xdr:col>
          <xdr:colOff>209550</xdr:colOff>
          <xdr:row>16</xdr:row>
          <xdr:rowOff>184150</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1D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17</xdr:row>
          <xdr:rowOff>38100</xdr:rowOff>
        </xdr:from>
        <xdr:to>
          <xdr:col>0</xdr:col>
          <xdr:colOff>209550</xdr:colOff>
          <xdr:row>17</xdr:row>
          <xdr:rowOff>184150</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1D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18</xdr:row>
          <xdr:rowOff>38100</xdr:rowOff>
        </xdr:from>
        <xdr:to>
          <xdr:col>0</xdr:col>
          <xdr:colOff>209550</xdr:colOff>
          <xdr:row>18</xdr:row>
          <xdr:rowOff>184150</xdr:rowOff>
        </xdr:to>
        <xdr:sp macro="" textlink="">
          <xdr:nvSpPr>
            <xdr:cNvPr id="15363" name="Option Button 3" hidden="1">
              <a:extLst>
                <a:ext uri="{63B3BB69-23CF-44E3-9099-C40C66FF867C}">
                  <a14:compatExt spid="_x0000_s15363"/>
                </a:ext>
                <a:ext uri="{FF2B5EF4-FFF2-40B4-BE49-F238E27FC236}">
                  <a16:creationId xmlns:a16="http://schemas.microsoft.com/office/drawing/2014/main" id="{00000000-0008-0000-1D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19</xdr:row>
          <xdr:rowOff>38100</xdr:rowOff>
        </xdr:from>
        <xdr:to>
          <xdr:col>0</xdr:col>
          <xdr:colOff>209550</xdr:colOff>
          <xdr:row>19</xdr:row>
          <xdr:rowOff>184150</xdr:rowOff>
        </xdr:to>
        <xdr:sp macro="" textlink="">
          <xdr:nvSpPr>
            <xdr:cNvPr id="15364" name="Option Button 4" hidden="1">
              <a:extLst>
                <a:ext uri="{63B3BB69-23CF-44E3-9099-C40C66FF867C}">
                  <a14:compatExt spid="_x0000_s15364"/>
                </a:ext>
                <a:ext uri="{FF2B5EF4-FFF2-40B4-BE49-F238E27FC236}">
                  <a16:creationId xmlns:a16="http://schemas.microsoft.com/office/drawing/2014/main" id="{00000000-0008-0000-1D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38100</xdr:rowOff>
        </xdr:from>
        <xdr:to>
          <xdr:col>0</xdr:col>
          <xdr:colOff>209550</xdr:colOff>
          <xdr:row>21</xdr:row>
          <xdr:rowOff>184150</xdr:rowOff>
        </xdr:to>
        <xdr:sp macro="" textlink="">
          <xdr:nvSpPr>
            <xdr:cNvPr id="15365" name="Option Button 5" hidden="1">
              <a:extLst>
                <a:ext uri="{63B3BB69-23CF-44E3-9099-C40C66FF867C}">
                  <a14:compatExt spid="_x0000_s15365"/>
                </a:ext>
                <a:ext uri="{FF2B5EF4-FFF2-40B4-BE49-F238E27FC236}">
                  <a16:creationId xmlns:a16="http://schemas.microsoft.com/office/drawing/2014/main" id="{00000000-0008-0000-1D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22</xdr:row>
          <xdr:rowOff>38100</xdr:rowOff>
        </xdr:from>
        <xdr:to>
          <xdr:col>0</xdr:col>
          <xdr:colOff>209550</xdr:colOff>
          <xdr:row>22</xdr:row>
          <xdr:rowOff>184150</xdr:rowOff>
        </xdr:to>
        <xdr:sp macro="" textlink="">
          <xdr:nvSpPr>
            <xdr:cNvPr id="15366" name="Option Button 6" hidden="1">
              <a:extLst>
                <a:ext uri="{63B3BB69-23CF-44E3-9099-C40C66FF867C}">
                  <a14:compatExt spid="_x0000_s15366"/>
                </a:ext>
                <a:ext uri="{FF2B5EF4-FFF2-40B4-BE49-F238E27FC236}">
                  <a16:creationId xmlns:a16="http://schemas.microsoft.com/office/drawing/2014/main" id="{00000000-0008-0000-1D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38100</xdr:rowOff>
        </xdr:from>
        <xdr:to>
          <xdr:col>0</xdr:col>
          <xdr:colOff>209550</xdr:colOff>
          <xdr:row>25</xdr:row>
          <xdr:rowOff>184150</xdr:rowOff>
        </xdr:to>
        <xdr:sp macro="" textlink="">
          <xdr:nvSpPr>
            <xdr:cNvPr id="15367" name="Option Button 7" hidden="1">
              <a:extLst>
                <a:ext uri="{63B3BB69-23CF-44E3-9099-C40C66FF867C}">
                  <a14:compatExt spid="_x0000_s15367"/>
                </a:ext>
                <a:ext uri="{FF2B5EF4-FFF2-40B4-BE49-F238E27FC236}">
                  <a16:creationId xmlns:a16="http://schemas.microsoft.com/office/drawing/2014/main" id="{00000000-0008-0000-1D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26</xdr:row>
          <xdr:rowOff>38100</xdr:rowOff>
        </xdr:from>
        <xdr:to>
          <xdr:col>0</xdr:col>
          <xdr:colOff>209550</xdr:colOff>
          <xdr:row>26</xdr:row>
          <xdr:rowOff>184150</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1D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27</xdr:row>
          <xdr:rowOff>38100</xdr:rowOff>
        </xdr:from>
        <xdr:to>
          <xdr:col>0</xdr:col>
          <xdr:colOff>209550</xdr:colOff>
          <xdr:row>27</xdr:row>
          <xdr:rowOff>184150</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1D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28</xdr:row>
          <xdr:rowOff>38100</xdr:rowOff>
        </xdr:from>
        <xdr:to>
          <xdr:col>0</xdr:col>
          <xdr:colOff>209550</xdr:colOff>
          <xdr:row>28</xdr:row>
          <xdr:rowOff>184150</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1D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30</xdr:row>
          <xdr:rowOff>38100</xdr:rowOff>
        </xdr:from>
        <xdr:to>
          <xdr:col>0</xdr:col>
          <xdr:colOff>209550</xdr:colOff>
          <xdr:row>30</xdr:row>
          <xdr:rowOff>184150</xdr:rowOff>
        </xdr:to>
        <xdr:sp macro="" textlink="">
          <xdr:nvSpPr>
            <xdr:cNvPr id="15371" name="Option Button 11" hidden="1">
              <a:extLst>
                <a:ext uri="{63B3BB69-23CF-44E3-9099-C40C66FF867C}">
                  <a14:compatExt spid="_x0000_s15371"/>
                </a:ext>
                <a:ext uri="{FF2B5EF4-FFF2-40B4-BE49-F238E27FC236}">
                  <a16:creationId xmlns:a16="http://schemas.microsoft.com/office/drawing/2014/main" id="{00000000-0008-0000-1D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31</xdr:row>
          <xdr:rowOff>38100</xdr:rowOff>
        </xdr:from>
        <xdr:to>
          <xdr:col>0</xdr:col>
          <xdr:colOff>209550</xdr:colOff>
          <xdr:row>31</xdr:row>
          <xdr:rowOff>184150</xdr:rowOff>
        </xdr:to>
        <xdr:sp macro="" textlink="">
          <xdr:nvSpPr>
            <xdr:cNvPr id="15372" name="Option Button 12" hidden="1">
              <a:extLst>
                <a:ext uri="{63B3BB69-23CF-44E3-9099-C40C66FF867C}">
                  <a14:compatExt spid="_x0000_s15372"/>
                </a:ext>
                <a:ext uri="{FF2B5EF4-FFF2-40B4-BE49-F238E27FC236}">
                  <a16:creationId xmlns:a16="http://schemas.microsoft.com/office/drawing/2014/main" id="{00000000-0008-0000-1D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34</xdr:row>
          <xdr:rowOff>38100</xdr:rowOff>
        </xdr:from>
        <xdr:to>
          <xdr:col>0</xdr:col>
          <xdr:colOff>209550</xdr:colOff>
          <xdr:row>34</xdr:row>
          <xdr:rowOff>184150</xdr:rowOff>
        </xdr:to>
        <xdr:sp macro="" textlink="">
          <xdr:nvSpPr>
            <xdr:cNvPr id="15373" name="Option Button 13" hidden="1">
              <a:extLst>
                <a:ext uri="{63B3BB69-23CF-44E3-9099-C40C66FF867C}">
                  <a14:compatExt spid="_x0000_s15373"/>
                </a:ext>
                <a:ext uri="{FF2B5EF4-FFF2-40B4-BE49-F238E27FC236}">
                  <a16:creationId xmlns:a16="http://schemas.microsoft.com/office/drawing/2014/main" id="{00000000-0008-0000-1D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35</xdr:row>
          <xdr:rowOff>38100</xdr:rowOff>
        </xdr:from>
        <xdr:to>
          <xdr:col>0</xdr:col>
          <xdr:colOff>209550</xdr:colOff>
          <xdr:row>35</xdr:row>
          <xdr:rowOff>184150</xdr:rowOff>
        </xdr:to>
        <xdr:sp macro="" textlink="">
          <xdr:nvSpPr>
            <xdr:cNvPr id="15374" name="Option Button 14" hidden="1">
              <a:extLst>
                <a:ext uri="{63B3BB69-23CF-44E3-9099-C40C66FF867C}">
                  <a14:compatExt spid="_x0000_s15374"/>
                </a:ext>
                <a:ext uri="{FF2B5EF4-FFF2-40B4-BE49-F238E27FC236}">
                  <a16:creationId xmlns:a16="http://schemas.microsoft.com/office/drawing/2014/main" id="{00000000-0008-0000-1D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36</xdr:row>
          <xdr:rowOff>38100</xdr:rowOff>
        </xdr:from>
        <xdr:to>
          <xdr:col>0</xdr:col>
          <xdr:colOff>209550</xdr:colOff>
          <xdr:row>36</xdr:row>
          <xdr:rowOff>184150</xdr:rowOff>
        </xdr:to>
        <xdr:sp macro="" textlink="">
          <xdr:nvSpPr>
            <xdr:cNvPr id="15375" name="Option Button 15" hidden="1">
              <a:extLst>
                <a:ext uri="{63B3BB69-23CF-44E3-9099-C40C66FF867C}">
                  <a14:compatExt spid="_x0000_s15375"/>
                </a:ext>
                <a:ext uri="{FF2B5EF4-FFF2-40B4-BE49-F238E27FC236}">
                  <a16:creationId xmlns:a16="http://schemas.microsoft.com/office/drawing/2014/main" id="{00000000-0008-0000-1D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38100</xdr:rowOff>
        </xdr:from>
        <xdr:to>
          <xdr:col>0</xdr:col>
          <xdr:colOff>209550</xdr:colOff>
          <xdr:row>37</xdr:row>
          <xdr:rowOff>184150</xdr:rowOff>
        </xdr:to>
        <xdr:sp macro="" textlink="">
          <xdr:nvSpPr>
            <xdr:cNvPr id="15376" name="Option Button 16" hidden="1">
              <a:extLst>
                <a:ext uri="{63B3BB69-23CF-44E3-9099-C40C66FF867C}">
                  <a14:compatExt spid="_x0000_s15376"/>
                </a:ext>
                <a:ext uri="{FF2B5EF4-FFF2-40B4-BE49-F238E27FC236}">
                  <a16:creationId xmlns:a16="http://schemas.microsoft.com/office/drawing/2014/main" id="{00000000-0008-0000-1D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38100</xdr:rowOff>
        </xdr:from>
        <xdr:to>
          <xdr:col>0</xdr:col>
          <xdr:colOff>209550</xdr:colOff>
          <xdr:row>39</xdr:row>
          <xdr:rowOff>184150</xdr:rowOff>
        </xdr:to>
        <xdr:sp macro="" textlink="">
          <xdr:nvSpPr>
            <xdr:cNvPr id="15377" name="Option Button 17" hidden="1">
              <a:extLst>
                <a:ext uri="{63B3BB69-23CF-44E3-9099-C40C66FF867C}">
                  <a14:compatExt spid="_x0000_s15377"/>
                </a:ext>
                <a:ext uri="{FF2B5EF4-FFF2-40B4-BE49-F238E27FC236}">
                  <a16:creationId xmlns:a16="http://schemas.microsoft.com/office/drawing/2014/main" id="{00000000-0008-0000-1D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38100</xdr:rowOff>
        </xdr:from>
        <xdr:to>
          <xdr:col>0</xdr:col>
          <xdr:colOff>209550</xdr:colOff>
          <xdr:row>40</xdr:row>
          <xdr:rowOff>184150</xdr:rowOff>
        </xdr:to>
        <xdr:sp macro="" textlink="">
          <xdr:nvSpPr>
            <xdr:cNvPr id="15378" name="Option Button 18" hidden="1">
              <a:extLst>
                <a:ext uri="{63B3BB69-23CF-44E3-9099-C40C66FF867C}">
                  <a14:compatExt spid="_x0000_s15378"/>
                </a:ext>
                <a:ext uri="{FF2B5EF4-FFF2-40B4-BE49-F238E27FC236}">
                  <a16:creationId xmlns:a16="http://schemas.microsoft.com/office/drawing/2014/main" id="{00000000-0008-0000-1D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43</xdr:row>
          <xdr:rowOff>38100</xdr:rowOff>
        </xdr:from>
        <xdr:to>
          <xdr:col>0</xdr:col>
          <xdr:colOff>209550</xdr:colOff>
          <xdr:row>43</xdr:row>
          <xdr:rowOff>184150</xdr:rowOff>
        </xdr:to>
        <xdr:sp macro="" textlink="">
          <xdr:nvSpPr>
            <xdr:cNvPr id="15379" name="Option Button 19" hidden="1">
              <a:extLst>
                <a:ext uri="{63B3BB69-23CF-44E3-9099-C40C66FF867C}">
                  <a14:compatExt spid="_x0000_s15379"/>
                </a:ext>
                <a:ext uri="{FF2B5EF4-FFF2-40B4-BE49-F238E27FC236}">
                  <a16:creationId xmlns:a16="http://schemas.microsoft.com/office/drawing/2014/main" id="{00000000-0008-0000-1D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44</xdr:row>
          <xdr:rowOff>38100</xdr:rowOff>
        </xdr:from>
        <xdr:to>
          <xdr:col>0</xdr:col>
          <xdr:colOff>209550</xdr:colOff>
          <xdr:row>44</xdr:row>
          <xdr:rowOff>184150</xdr:rowOff>
        </xdr:to>
        <xdr:sp macro="" textlink="">
          <xdr:nvSpPr>
            <xdr:cNvPr id="15380" name="Option Button 20" hidden="1">
              <a:extLst>
                <a:ext uri="{63B3BB69-23CF-44E3-9099-C40C66FF867C}">
                  <a14:compatExt spid="_x0000_s15380"/>
                </a:ext>
                <a:ext uri="{FF2B5EF4-FFF2-40B4-BE49-F238E27FC236}">
                  <a16:creationId xmlns:a16="http://schemas.microsoft.com/office/drawing/2014/main" id="{00000000-0008-0000-1D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45</xdr:row>
          <xdr:rowOff>38100</xdr:rowOff>
        </xdr:from>
        <xdr:to>
          <xdr:col>0</xdr:col>
          <xdr:colOff>209550</xdr:colOff>
          <xdr:row>45</xdr:row>
          <xdr:rowOff>184150</xdr:rowOff>
        </xdr:to>
        <xdr:sp macro="" textlink="">
          <xdr:nvSpPr>
            <xdr:cNvPr id="15381" name="Option Button 21" hidden="1">
              <a:extLst>
                <a:ext uri="{63B3BB69-23CF-44E3-9099-C40C66FF867C}">
                  <a14:compatExt spid="_x0000_s15381"/>
                </a:ext>
                <a:ext uri="{FF2B5EF4-FFF2-40B4-BE49-F238E27FC236}">
                  <a16:creationId xmlns:a16="http://schemas.microsoft.com/office/drawing/2014/main" id="{00000000-0008-0000-1D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46</xdr:row>
          <xdr:rowOff>38100</xdr:rowOff>
        </xdr:from>
        <xdr:to>
          <xdr:col>0</xdr:col>
          <xdr:colOff>209550</xdr:colOff>
          <xdr:row>46</xdr:row>
          <xdr:rowOff>184150</xdr:rowOff>
        </xdr:to>
        <xdr:sp macro="" textlink="">
          <xdr:nvSpPr>
            <xdr:cNvPr id="15382" name="Option Button 22" hidden="1">
              <a:extLst>
                <a:ext uri="{63B3BB69-23CF-44E3-9099-C40C66FF867C}">
                  <a14:compatExt spid="_x0000_s15382"/>
                </a:ext>
                <a:ext uri="{FF2B5EF4-FFF2-40B4-BE49-F238E27FC236}">
                  <a16:creationId xmlns:a16="http://schemas.microsoft.com/office/drawing/2014/main" id="{00000000-0008-0000-1D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48</xdr:row>
          <xdr:rowOff>38100</xdr:rowOff>
        </xdr:from>
        <xdr:to>
          <xdr:col>0</xdr:col>
          <xdr:colOff>209550</xdr:colOff>
          <xdr:row>48</xdr:row>
          <xdr:rowOff>184150</xdr:rowOff>
        </xdr:to>
        <xdr:sp macro="" textlink="">
          <xdr:nvSpPr>
            <xdr:cNvPr id="15383" name="Option Button 23" hidden="1">
              <a:extLst>
                <a:ext uri="{63B3BB69-23CF-44E3-9099-C40C66FF867C}">
                  <a14:compatExt spid="_x0000_s15383"/>
                </a:ext>
                <a:ext uri="{FF2B5EF4-FFF2-40B4-BE49-F238E27FC236}">
                  <a16:creationId xmlns:a16="http://schemas.microsoft.com/office/drawing/2014/main" id="{00000000-0008-0000-1D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38100</xdr:rowOff>
        </xdr:from>
        <xdr:to>
          <xdr:col>0</xdr:col>
          <xdr:colOff>209550</xdr:colOff>
          <xdr:row>51</xdr:row>
          <xdr:rowOff>184150</xdr:rowOff>
        </xdr:to>
        <xdr:sp macro="" textlink="">
          <xdr:nvSpPr>
            <xdr:cNvPr id="15384" name="Option Button 24" hidden="1">
              <a:extLst>
                <a:ext uri="{63B3BB69-23CF-44E3-9099-C40C66FF867C}">
                  <a14:compatExt spid="_x0000_s15384"/>
                </a:ext>
                <a:ext uri="{FF2B5EF4-FFF2-40B4-BE49-F238E27FC236}">
                  <a16:creationId xmlns:a16="http://schemas.microsoft.com/office/drawing/2014/main" id="{00000000-0008-0000-1D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38100</xdr:rowOff>
        </xdr:from>
        <xdr:to>
          <xdr:col>0</xdr:col>
          <xdr:colOff>209550</xdr:colOff>
          <xdr:row>52</xdr:row>
          <xdr:rowOff>184150</xdr:rowOff>
        </xdr:to>
        <xdr:sp macro="" textlink="">
          <xdr:nvSpPr>
            <xdr:cNvPr id="15385" name="Option Button 25" hidden="1">
              <a:extLst>
                <a:ext uri="{63B3BB69-23CF-44E3-9099-C40C66FF867C}">
                  <a14:compatExt spid="_x0000_s15385"/>
                </a:ext>
                <a:ext uri="{FF2B5EF4-FFF2-40B4-BE49-F238E27FC236}">
                  <a16:creationId xmlns:a16="http://schemas.microsoft.com/office/drawing/2014/main" id="{00000000-0008-0000-1D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53</xdr:row>
          <xdr:rowOff>38100</xdr:rowOff>
        </xdr:from>
        <xdr:to>
          <xdr:col>0</xdr:col>
          <xdr:colOff>209550</xdr:colOff>
          <xdr:row>53</xdr:row>
          <xdr:rowOff>184150</xdr:rowOff>
        </xdr:to>
        <xdr:sp macro="" textlink="">
          <xdr:nvSpPr>
            <xdr:cNvPr id="15386" name="Option Button 26" hidden="1">
              <a:extLst>
                <a:ext uri="{63B3BB69-23CF-44E3-9099-C40C66FF867C}">
                  <a14:compatExt spid="_x0000_s15386"/>
                </a:ext>
                <a:ext uri="{FF2B5EF4-FFF2-40B4-BE49-F238E27FC236}">
                  <a16:creationId xmlns:a16="http://schemas.microsoft.com/office/drawing/2014/main" id="{00000000-0008-0000-1D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54</xdr:row>
          <xdr:rowOff>38100</xdr:rowOff>
        </xdr:from>
        <xdr:to>
          <xdr:col>0</xdr:col>
          <xdr:colOff>209550</xdr:colOff>
          <xdr:row>54</xdr:row>
          <xdr:rowOff>184150</xdr:rowOff>
        </xdr:to>
        <xdr:sp macro="" textlink="">
          <xdr:nvSpPr>
            <xdr:cNvPr id="15387" name="Option Button 27" hidden="1">
              <a:extLst>
                <a:ext uri="{63B3BB69-23CF-44E3-9099-C40C66FF867C}">
                  <a14:compatExt spid="_x0000_s15387"/>
                </a:ext>
                <a:ext uri="{FF2B5EF4-FFF2-40B4-BE49-F238E27FC236}">
                  <a16:creationId xmlns:a16="http://schemas.microsoft.com/office/drawing/2014/main" id="{00000000-0008-0000-1D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57</xdr:row>
          <xdr:rowOff>38100</xdr:rowOff>
        </xdr:from>
        <xdr:to>
          <xdr:col>0</xdr:col>
          <xdr:colOff>209550</xdr:colOff>
          <xdr:row>57</xdr:row>
          <xdr:rowOff>184150</xdr:rowOff>
        </xdr:to>
        <xdr:sp macro="" textlink="">
          <xdr:nvSpPr>
            <xdr:cNvPr id="15388" name="Option Button 28" hidden="1">
              <a:extLst>
                <a:ext uri="{63B3BB69-23CF-44E3-9099-C40C66FF867C}">
                  <a14:compatExt spid="_x0000_s15388"/>
                </a:ext>
                <a:ext uri="{FF2B5EF4-FFF2-40B4-BE49-F238E27FC236}">
                  <a16:creationId xmlns:a16="http://schemas.microsoft.com/office/drawing/2014/main" id="{00000000-0008-0000-1D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58</xdr:row>
          <xdr:rowOff>38100</xdr:rowOff>
        </xdr:from>
        <xdr:to>
          <xdr:col>0</xdr:col>
          <xdr:colOff>209550</xdr:colOff>
          <xdr:row>58</xdr:row>
          <xdr:rowOff>184150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1D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59</xdr:row>
          <xdr:rowOff>38100</xdr:rowOff>
        </xdr:from>
        <xdr:to>
          <xdr:col>0</xdr:col>
          <xdr:colOff>209550</xdr:colOff>
          <xdr:row>59</xdr:row>
          <xdr:rowOff>184150</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1D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60</xdr:row>
          <xdr:rowOff>38100</xdr:rowOff>
        </xdr:from>
        <xdr:to>
          <xdr:col>0</xdr:col>
          <xdr:colOff>209550</xdr:colOff>
          <xdr:row>60</xdr:row>
          <xdr:rowOff>184150</xdr:rowOff>
        </xdr:to>
        <xdr:sp macro="" textlink="">
          <xdr:nvSpPr>
            <xdr:cNvPr id="15391" name="Option Button 31" hidden="1">
              <a:extLst>
                <a:ext uri="{63B3BB69-23CF-44E3-9099-C40C66FF867C}">
                  <a14:compatExt spid="_x0000_s15391"/>
                </a:ext>
                <a:ext uri="{FF2B5EF4-FFF2-40B4-BE49-F238E27FC236}">
                  <a16:creationId xmlns:a16="http://schemas.microsoft.com/office/drawing/2014/main" id="{00000000-0008-0000-1D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61</xdr:row>
          <xdr:rowOff>38100</xdr:rowOff>
        </xdr:from>
        <xdr:to>
          <xdr:col>0</xdr:col>
          <xdr:colOff>209550</xdr:colOff>
          <xdr:row>61</xdr:row>
          <xdr:rowOff>184150</xdr:rowOff>
        </xdr:to>
        <xdr:sp macro="" textlink="">
          <xdr:nvSpPr>
            <xdr:cNvPr id="15392" name="Option Button 32" hidden="1">
              <a:extLst>
                <a:ext uri="{63B3BB69-23CF-44E3-9099-C40C66FF867C}">
                  <a14:compatExt spid="_x0000_s15392"/>
                </a:ext>
                <a:ext uri="{FF2B5EF4-FFF2-40B4-BE49-F238E27FC236}">
                  <a16:creationId xmlns:a16="http://schemas.microsoft.com/office/drawing/2014/main" id="{00000000-0008-0000-1D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63</xdr:row>
          <xdr:rowOff>38100</xdr:rowOff>
        </xdr:from>
        <xdr:to>
          <xdr:col>0</xdr:col>
          <xdr:colOff>209550</xdr:colOff>
          <xdr:row>63</xdr:row>
          <xdr:rowOff>184150</xdr:rowOff>
        </xdr:to>
        <xdr:sp macro="" textlink="">
          <xdr:nvSpPr>
            <xdr:cNvPr id="15393" name="Option Button 33" hidden="1">
              <a:extLst>
                <a:ext uri="{63B3BB69-23CF-44E3-9099-C40C66FF867C}">
                  <a14:compatExt spid="_x0000_s15393"/>
                </a:ext>
                <a:ext uri="{FF2B5EF4-FFF2-40B4-BE49-F238E27FC236}">
                  <a16:creationId xmlns:a16="http://schemas.microsoft.com/office/drawing/2014/main" id="{00000000-0008-0000-1D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64</xdr:row>
          <xdr:rowOff>38100</xdr:rowOff>
        </xdr:from>
        <xdr:to>
          <xdr:col>0</xdr:col>
          <xdr:colOff>209550</xdr:colOff>
          <xdr:row>64</xdr:row>
          <xdr:rowOff>184150</xdr:rowOff>
        </xdr:to>
        <xdr:sp macro="" textlink="">
          <xdr:nvSpPr>
            <xdr:cNvPr id="15394" name="Option Button 34" hidden="1">
              <a:extLst>
                <a:ext uri="{63B3BB69-23CF-44E3-9099-C40C66FF867C}">
                  <a14:compatExt spid="_x0000_s15394"/>
                </a:ext>
                <a:ext uri="{FF2B5EF4-FFF2-40B4-BE49-F238E27FC236}">
                  <a16:creationId xmlns:a16="http://schemas.microsoft.com/office/drawing/2014/main" id="{00000000-0008-0000-1D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67</xdr:row>
          <xdr:rowOff>38100</xdr:rowOff>
        </xdr:from>
        <xdr:to>
          <xdr:col>0</xdr:col>
          <xdr:colOff>209550</xdr:colOff>
          <xdr:row>67</xdr:row>
          <xdr:rowOff>184150</xdr:rowOff>
        </xdr:to>
        <xdr:sp macro="" textlink="">
          <xdr:nvSpPr>
            <xdr:cNvPr id="15395" name="Option Button 35" hidden="1">
              <a:extLst>
                <a:ext uri="{63B3BB69-23CF-44E3-9099-C40C66FF867C}">
                  <a14:compatExt spid="_x0000_s15395"/>
                </a:ext>
                <a:ext uri="{FF2B5EF4-FFF2-40B4-BE49-F238E27FC236}">
                  <a16:creationId xmlns:a16="http://schemas.microsoft.com/office/drawing/2014/main" id="{00000000-0008-0000-1D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68</xdr:row>
          <xdr:rowOff>38100</xdr:rowOff>
        </xdr:from>
        <xdr:to>
          <xdr:col>0</xdr:col>
          <xdr:colOff>209550</xdr:colOff>
          <xdr:row>68</xdr:row>
          <xdr:rowOff>184150</xdr:rowOff>
        </xdr:to>
        <xdr:sp macro="" textlink="">
          <xdr:nvSpPr>
            <xdr:cNvPr id="15396" name="Option Button 36" hidden="1">
              <a:extLst>
                <a:ext uri="{63B3BB69-23CF-44E3-9099-C40C66FF867C}">
                  <a14:compatExt spid="_x0000_s15396"/>
                </a:ext>
                <a:ext uri="{FF2B5EF4-FFF2-40B4-BE49-F238E27FC236}">
                  <a16:creationId xmlns:a16="http://schemas.microsoft.com/office/drawing/2014/main" id="{00000000-0008-0000-1D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38100</xdr:rowOff>
        </xdr:from>
        <xdr:to>
          <xdr:col>0</xdr:col>
          <xdr:colOff>209550</xdr:colOff>
          <xdr:row>69</xdr:row>
          <xdr:rowOff>184150</xdr:rowOff>
        </xdr:to>
        <xdr:sp macro="" textlink="">
          <xdr:nvSpPr>
            <xdr:cNvPr id="15397" name="Option Button 37" hidden="1">
              <a:extLst>
                <a:ext uri="{63B3BB69-23CF-44E3-9099-C40C66FF867C}">
                  <a14:compatExt spid="_x0000_s15397"/>
                </a:ext>
                <a:ext uri="{FF2B5EF4-FFF2-40B4-BE49-F238E27FC236}">
                  <a16:creationId xmlns:a16="http://schemas.microsoft.com/office/drawing/2014/main" id="{00000000-0008-0000-1D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70</xdr:row>
          <xdr:rowOff>38100</xdr:rowOff>
        </xdr:from>
        <xdr:to>
          <xdr:col>0</xdr:col>
          <xdr:colOff>209550</xdr:colOff>
          <xdr:row>70</xdr:row>
          <xdr:rowOff>184150</xdr:rowOff>
        </xdr:to>
        <xdr:sp macro="" textlink="">
          <xdr:nvSpPr>
            <xdr:cNvPr id="15398" name="Option Button 38" hidden="1">
              <a:extLst>
                <a:ext uri="{63B3BB69-23CF-44E3-9099-C40C66FF867C}">
                  <a14:compatExt spid="_x0000_s15398"/>
                </a:ext>
                <a:ext uri="{FF2B5EF4-FFF2-40B4-BE49-F238E27FC236}">
                  <a16:creationId xmlns:a16="http://schemas.microsoft.com/office/drawing/2014/main" id="{00000000-0008-0000-1D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71</xdr:row>
          <xdr:rowOff>38100</xdr:rowOff>
        </xdr:from>
        <xdr:to>
          <xdr:col>0</xdr:col>
          <xdr:colOff>209550</xdr:colOff>
          <xdr:row>71</xdr:row>
          <xdr:rowOff>184150</xdr:rowOff>
        </xdr:to>
        <xdr:sp macro="" textlink="">
          <xdr:nvSpPr>
            <xdr:cNvPr id="15399" name="Option Button 39" hidden="1">
              <a:extLst>
                <a:ext uri="{63B3BB69-23CF-44E3-9099-C40C66FF867C}">
                  <a14:compatExt spid="_x0000_s15399"/>
                </a:ext>
                <a:ext uri="{FF2B5EF4-FFF2-40B4-BE49-F238E27FC236}">
                  <a16:creationId xmlns:a16="http://schemas.microsoft.com/office/drawing/2014/main" id="{00000000-0008-0000-1D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73</xdr:row>
          <xdr:rowOff>38100</xdr:rowOff>
        </xdr:from>
        <xdr:to>
          <xdr:col>0</xdr:col>
          <xdr:colOff>209550</xdr:colOff>
          <xdr:row>73</xdr:row>
          <xdr:rowOff>184150</xdr:rowOff>
        </xdr:to>
        <xdr:sp macro="" textlink="">
          <xdr:nvSpPr>
            <xdr:cNvPr id="15400" name="Option Button 40" hidden="1">
              <a:extLst>
                <a:ext uri="{63B3BB69-23CF-44E3-9099-C40C66FF867C}">
                  <a14:compatExt spid="_x0000_s15400"/>
                </a:ext>
                <a:ext uri="{FF2B5EF4-FFF2-40B4-BE49-F238E27FC236}">
                  <a16:creationId xmlns:a16="http://schemas.microsoft.com/office/drawing/2014/main" id="{00000000-0008-0000-1D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74</xdr:row>
          <xdr:rowOff>38100</xdr:rowOff>
        </xdr:from>
        <xdr:to>
          <xdr:col>0</xdr:col>
          <xdr:colOff>209550</xdr:colOff>
          <xdr:row>74</xdr:row>
          <xdr:rowOff>184150</xdr:rowOff>
        </xdr:to>
        <xdr:sp macro="" textlink="">
          <xdr:nvSpPr>
            <xdr:cNvPr id="15401" name="Option Button 41" hidden="1">
              <a:extLst>
                <a:ext uri="{63B3BB69-23CF-44E3-9099-C40C66FF867C}">
                  <a14:compatExt spid="_x0000_s15401"/>
                </a:ext>
                <a:ext uri="{FF2B5EF4-FFF2-40B4-BE49-F238E27FC236}">
                  <a16:creationId xmlns:a16="http://schemas.microsoft.com/office/drawing/2014/main" id="{00000000-0008-0000-1D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38100</xdr:rowOff>
        </xdr:from>
        <xdr:to>
          <xdr:col>0</xdr:col>
          <xdr:colOff>209550</xdr:colOff>
          <xdr:row>77</xdr:row>
          <xdr:rowOff>184150</xdr:rowOff>
        </xdr:to>
        <xdr:sp macro="" textlink="">
          <xdr:nvSpPr>
            <xdr:cNvPr id="15402" name="Option Button 42" hidden="1">
              <a:extLst>
                <a:ext uri="{63B3BB69-23CF-44E3-9099-C40C66FF867C}">
                  <a14:compatExt spid="_x0000_s15402"/>
                </a:ext>
                <a:ext uri="{FF2B5EF4-FFF2-40B4-BE49-F238E27FC236}">
                  <a16:creationId xmlns:a16="http://schemas.microsoft.com/office/drawing/2014/main" id="{00000000-0008-0000-1D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78</xdr:row>
          <xdr:rowOff>38100</xdr:rowOff>
        </xdr:from>
        <xdr:to>
          <xdr:col>0</xdr:col>
          <xdr:colOff>209550</xdr:colOff>
          <xdr:row>78</xdr:row>
          <xdr:rowOff>184150</xdr:rowOff>
        </xdr:to>
        <xdr:sp macro="" textlink="">
          <xdr:nvSpPr>
            <xdr:cNvPr id="15403" name="Option Button 43" hidden="1">
              <a:extLst>
                <a:ext uri="{63B3BB69-23CF-44E3-9099-C40C66FF867C}">
                  <a14:compatExt spid="_x0000_s15403"/>
                </a:ext>
                <a:ext uri="{FF2B5EF4-FFF2-40B4-BE49-F238E27FC236}">
                  <a16:creationId xmlns:a16="http://schemas.microsoft.com/office/drawing/2014/main" id="{00000000-0008-0000-1D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79</xdr:row>
          <xdr:rowOff>38100</xdr:rowOff>
        </xdr:from>
        <xdr:to>
          <xdr:col>0</xdr:col>
          <xdr:colOff>209550</xdr:colOff>
          <xdr:row>79</xdr:row>
          <xdr:rowOff>184150</xdr:rowOff>
        </xdr:to>
        <xdr:sp macro="" textlink="">
          <xdr:nvSpPr>
            <xdr:cNvPr id="15404" name="Option Button 44" hidden="1">
              <a:extLst>
                <a:ext uri="{63B3BB69-23CF-44E3-9099-C40C66FF867C}">
                  <a14:compatExt spid="_x0000_s15404"/>
                </a:ext>
                <a:ext uri="{FF2B5EF4-FFF2-40B4-BE49-F238E27FC236}">
                  <a16:creationId xmlns:a16="http://schemas.microsoft.com/office/drawing/2014/main" id="{00000000-0008-0000-1D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80</xdr:row>
          <xdr:rowOff>38100</xdr:rowOff>
        </xdr:from>
        <xdr:to>
          <xdr:col>0</xdr:col>
          <xdr:colOff>209550</xdr:colOff>
          <xdr:row>80</xdr:row>
          <xdr:rowOff>184150</xdr:rowOff>
        </xdr:to>
        <xdr:sp macro="" textlink="">
          <xdr:nvSpPr>
            <xdr:cNvPr id="15405" name="Option Button 45" hidden="1">
              <a:extLst>
                <a:ext uri="{63B3BB69-23CF-44E3-9099-C40C66FF867C}">
                  <a14:compatExt spid="_x0000_s15405"/>
                </a:ext>
                <a:ext uri="{FF2B5EF4-FFF2-40B4-BE49-F238E27FC236}">
                  <a16:creationId xmlns:a16="http://schemas.microsoft.com/office/drawing/2014/main" id="{00000000-0008-0000-1D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81</xdr:row>
          <xdr:rowOff>38100</xdr:rowOff>
        </xdr:from>
        <xdr:to>
          <xdr:col>0</xdr:col>
          <xdr:colOff>209550</xdr:colOff>
          <xdr:row>81</xdr:row>
          <xdr:rowOff>184150</xdr:rowOff>
        </xdr:to>
        <xdr:sp macro="" textlink="">
          <xdr:nvSpPr>
            <xdr:cNvPr id="15406" name="Option Button 46" hidden="1">
              <a:extLst>
                <a:ext uri="{63B3BB69-23CF-44E3-9099-C40C66FF867C}">
                  <a14:compatExt spid="_x0000_s15406"/>
                </a:ext>
                <a:ext uri="{FF2B5EF4-FFF2-40B4-BE49-F238E27FC236}">
                  <a16:creationId xmlns:a16="http://schemas.microsoft.com/office/drawing/2014/main" id="{00000000-0008-0000-1D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83</xdr:row>
          <xdr:rowOff>38100</xdr:rowOff>
        </xdr:from>
        <xdr:to>
          <xdr:col>0</xdr:col>
          <xdr:colOff>209550</xdr:colOff>
          <xdr:row>83</xdr:row>
          <xdr:rowOff>184150</xdr:rowOff>
        </xdr:to>
        <xdr:sp macro="" textlink="">
          <xdr:nvSpPr>
            <xdr:cNvPr id="15407" name="Option Button 47" hidden="1">
              <a:extLst>
                <a:ext uri="{63B3BB69-23CF-44E3-9099-C40C66FF867C}">
                  <a14:compatExt spid="_x0000_s15407"/>
                </a:ext>
                <a:ext uri="{FF2B5EF4-FFF2-40B4-BE49-F238E27FC236}">
                  <a16:creationId xmlns:a16="http://schemas.microsoft.com/office/drawing/2014/main" id="{00000000-0008-0000-1D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84</xdr:row>
          <xdr:rowOff>38100</xdr:rowOff>
        </xdr:from>
        <xdr:to>
          <xdr:col>0</xdr:col>
          <xdr:colOff>209550</xdr:colOff>
          <xdr:row>84</xdr:row>
          <xdr:rowOff>184150</xdr:rowOff>
        </xdr:to>
        <xdr:sp macro="" textlink="">
          <xdr:nvSpPr>
            <xdr:cNvPr id="15408" name="Option Button 48" hidden="1">
              <a:extLst>
                <a:ext uri="{63B3BB69-23CF-44E3-9099-C40C66FF867C}">
                  <a14:compatExt spid="_x0000_s15408"/>
                </a:ext>
                <a:ext uri="{FF2B5EF4-FFF2-40B4-BE49-F238E27FC236}">
                  <a16:creationId xmlns:a16="http://schemas.microsoft.com/office/drawing/2014/main" id="{00000000-0008-0000-1D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87</xdr:row>
          <xdr:rowOff>38100</xdr:rowOff>
        </xdr:from>
        <xdr:to>
          <xdr:col>0</xdr:col>
          <xdr:colOff>209550</xdr:colOff>
          <xdr:row>87</xdr:row>
          <xdr:rowOff>184150</xdr:rowOff>
        </xdr:to>
        <xdr:sp macro="" textlink="">
          <xdr:nvSpPr>
            <xdr:cNvPr id="15409" name="Option Button 49" hidden="1">
              <a:extLst>
                <a:ext uri="{63B3BB69-23CF-44E3-9099-C40C66FF867C}">
                  <a14:compatExt spid="_x0000_s15409"/>
                </a:ext>
                <a:ext uri="{FF2B5EF4-FFF2-40B4-BE49-F238E27FC236}">
                  <a16:creationId xmlns:a16="http://schemas.microsoft.com/office/drawing/2014/main" id="{00000000-0008-0000-1D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88</xdr:row>
          <xdr:rowOff>38100</xdr:rowOff>
        </xdr:from>
        <xdr:to>
          <xdr:col>0</xdr:col>
          <xdr:colOff>209550</xdr:colOff>
          <xdr:row>88</xdr:row>
          <xdr:rowOff>184150</xdr:rowOff>
        </xdr:to>
        <xdr:sp macro="" textlink="">
          <xdr:nvSpPr>
            <xdr:cNvPr id="15410" name="Option Button 50" hidden="1">
              <a:extLst>
                <a:ext uri="{63B3BB69-23CF-44E3-9099-C40C66FF867C}">
                  <a14:compatExt spid="_x0000_s15410"/>
                </a:ext>
                <a:ext uri="{FF2B5EF4-FFF2-40B4-BE49-F238E27FC236}">
                  <a16:creationId xmlns:a16="http://schemas.microsoft.com/office/drawing/2014/main" id="{00000000-0008-0000-1D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89</xdr:row>
          <xdr:rowOff>38100</xdr:rowOff>
        </xdr:from>
        <xdr:to>
          <xdr:col>0</xdr:col>
          <xdr:colOff>209550</xdr:colOff>
          <xdr:row>89</xdr:row>
          <xdr:rowOff>184150</xdr:rowOff>
        </xdr:to>
        <xdr:sp macro="" textlink="">
          <xdr:nvSpPr>
            <xdr:cNvPr id="15411" name="Option Button 51" hidden="1">
              <a:extLst>
                <a:ext uri="{63B3BB69-23CF-44E3-9099-C40C66FF867C}">
                  <a14:compatExt spid="_x0000_s15411"/>
                </a:ext>
                <a:ext uri="{FF2B5EF4-FFF2-40B4-BE49-F238E27FC236}">
                  <a16:creationId xmlns:a16="http://schemas.microsoft.com/office/drawing/2014/main" id="{00000000-0008-0000-1D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90</xdr:row>
          <xdr:rowOff>38100</xdr:rowOff>
        </xdr:from>
        <xdr:to>
          <xdr:col>0</xdr:col>
          <xdr:colOff>209550</xdr:colOff>
          <xdr:row>90</xdr:row>
          <xdr:rowOff>184150</xdr:rowOff>
        </xdr:to>
        <xdr:sp macro="" textlink="">
          <xdr:nvSpPr>
            <xdr:cNvPr id="15412" name="Option Button 52" hidden="1">
              <a:extLst>
                <a:ext uri="{63B3BB69-23CF-44E3-9099-C40C66FF867C}">
                  <a14:compatExt spid="_x0000_s15412"/>
                </a:ext>
                <a:ext uri="{FF2B5EF4-FFF2-40B4-BE49-F238E27FC236}">
                  <a16:creationId xmlns:a16="http://schemas.microsoft.com/office/drawing/2014/main" id="{00000000-0008-0000-1D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92</xdr:row>
          <xdr:rowOff>38100</xdr:rowOff>
        </xdr:from>
        <xdr:to>
          <xdr:col>0</xdr:col>
          <xdr:colOff>209550</xdr:colOff>
          <xdr:row>92</xdr:row>
          <xdr:rowOff>184150</xdr:rowOff>
        </xdr:to>
        <xdr:sp macro="" textlink="">
          <xdr:nvSpPr>
            <xdr:cNvPr id="15413" name="Option Button 53" hidden="1">
              <a:extLst>
                <a:ext uri="{63B3BB69-23CF-44E3-9099-C40C66FF867C}">
                  <a14:compatExt spid="_x0000_s15413"/>
                </a:ext>
                <a:ext uri="{FF2B5EF4-FFF2-40B4-BE49-F238E27FC236}">
                  <a16:creationId xmlns:a16="http://schemas.microsoft.com/office/drawing/2014/main" id="{00000000-0008-0000-1D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93</xdr:row>
          <xdr:rowOff>38100</xdr:rowOff>
        </xdr:from>
        <xdr:to>
          <xdr:col>0</xdr:col>
          <xdr:colOff>209550</xdr:colOff>
          <xdr:row>93</xdr:row>
          <xdr:rowOff>184150</xdr:rowOff>
        </xdr:to>
        <xdr:sp macro="" textlink="">
          <xdr:nvSpPr>
            <xdr:cNvPr id="15414" name="Option Button 54" hidden="1">
              <a:extLst>
                <a:ext uri="{63B3BB69-23CF-44E3-9099-C40C66FF867C}">
                  <a14:compatExt spid="_x0000_s15414"/>
                </a:ext>
                <a:ext uri="{FF2B5EF4-FFF2-40B4-BE49-F238E27FC236}">
                  <a16:creationId xmlns:a16="http://schemas.microsoft.com/office/drawing/2014/main" id="{00000000-0008-0000-1D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96</xdr:row>
          <xdr:rowOff>38100</xdr:rowOff>
        </xdr:from>
        <xdr:to>
          <xdr:col>0</xdr:col>
          <xdr:colOff>209550</xdr:colOff>
          <xdr:row>96</xdr:row>
          <xdr:rowOff>184150</xdr:rowOff>
        </xdr:to>
        <xdr:sp macro="" textlink="">
          <xdr:nvSpPr>
            <xdr:cNvPr id="15415" name="Option Button 55" hidden="1">
              <a:extLst>
                <a:ext uri="{63B3BB69-23CF-44E3-9099-C40C66FF867C}">
                  <a14:compatExt spid="_x0000_s15415"/>
                </a:ext>
                <a:ext uri="{FF2B5EF4-FFF2-40B4-BE49-F238E27FC236}">
                  <a16:creationId xmlns:a16="http://schemas.microsoft.com/office/drawing/2014/main" id="{00000000-0008-0000-1D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97</xdr:row>
          <xdr:rowOff>38100</xdr:rowOff>
        </xdr:from>
        <xdr:to>
          <xdr:col>0</xdr:col>
          <xdr:colOff>209550</xdr:colOff>
          <xdr:row>97</xdr:row>
          <xdr:rowOff>184150</xdr:rowOff>
        </xdr:to>
        <xdr:sp macro="" textlink="">
          <xdr:nvSpPr>
            <xdr:cNvPr id="15416" name="Option Button 56" hidden="1">
              <a:extLst>
                <a:ext uri="{63B3BB69-23CF-44E3-9099-C40C66FF867C}">
                  <a14:compatExt spid="_x0000_s15416"/>
                </a:ext>
                <a:ext uri="{FF2B5EF4-FFF2-40B4-BE49-F238E27FC236}">
                  <a16:creationId xmlns:a16="http://schemas.microsoft.com/office/drawing/2014/main" id="{00000000-0008-0000-1D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98</xdr:row>
          <xdr:rowOff>38100</xdr:rowOff>
        </xdr:from>
        <xdr:to>
          <xdr:col>0</xdr:col>
          <xdr:colOff>209550</xdr:colOff>
          <xdr:row>98</xdr:row>
          <xdr:rowOff>184150</xdr:rowOff>
        </xdr:to>
        <xdr:sp macro="" textlink="">
          <xdr:nvSpPr>
            <xdr:cNvPr id="15417" name="Option Button 57" hidden="1">
              <a:extLst>
                <a:ext uri="{63B3BB69-23CF-44E3-9099-C40C66FF867C}">
                  <a14:compatExt spid="_x0000_s15417"/>
                </a:ext>
                <a:ext uri="{FF2B5EF4-FFF2-40B4-BE49-F238E27FC236}">
                  <a16:creationId xmlns:a16="http://schemas.microsoft.com/office/drawing/2014/main" id="{00000000-0008-0000-1D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99</xdr:row>
          <xdr:rowOff>38100</xdr:rowOff>
        </xdr:from>
        <xdr:to>
          <xdr:col>0</xdr:col>
          <xdr:colOff>209550</xdr:colOff>
          <xdr:row>99</xdr:row>
          <xdr:rowOff>184150</xdr:rowOff>
        </xdr:to>
        <xdr:sp macro="" textlink="">
          <xdr:nvSpPr>
            <xdr:cNvPr id="15418" name="Option Button 58" hidden="1">
              <a:extLst>
                <a:ext uri="{63B3BB69-23CF-44E3-9099-C40C66FF867C}">
                  <a14:compatExt spid="_x0000_s15418"/>
                </a:ext>
                <a:ext uri="{FF2B5EF4-FFF2-40B4-BE49-F238E27FC236}">
                  <a16:creationId xmlns:a16="http://schemas.microsoft.com/office/drawing/2014/main" id="{00000000-0008-0000-1D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101</xdr:row>
          <xdr:rowOff>38100</xdr:rowOff>
        </xdr:from>
        <xdr:to>
          <xdr:col>0</xdr:col>
          <xdr:colOff>209550</xdr:colOff>
          <xdr:row>101</xdr:row>
          <xdr:rowOff>184150</xdr:rowOff>
        </xdr:to>
        <xdr:sp macro="" textlink="">
          <xdr:nvSpPr>
            <xdr:cNvPr id="15419" name="Option Button 59" hidden="1">
              <a:extLst>
                <a:ext uri="{63B3BB69-23CF-44E3-9099-C40C66FF867C}">
                  <a14:compatExt spid="_x0000_s15419"/>
                </a:ext>
                <a:ext uri="{FF2B5EF4-FFF2-40B4-BE49-F238E27FC236}">
                  <a16:creationId xmlns:a16="http://schemas.microsoft.com/office/drawing/2014/main" id="{00000000-0008-0000-1D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102</xdr:row>
          <xdr:rowOff>38100</xdr:rowOff>
        </xdr:from>
        <xdr:to>
          <xdr:col>0</xdr:col>
          <xdr:colOff>209550</xdr:colOff>
          <xdr:row>102</xdr:row>
          <xdr:rowOff>184150</xdr:rowOff>
        </xdr:to>
        <xdr:sp macro="" textlink="">
          <xdr:nvSpPr>
            <xdr:cNvPr id="15420" name="Option Button 60" hidden="1">
              <a:extLst>
                <a:ext uri="{63B3BB69-23CF-44E3-9099-C40C66FF867C}">
                  <a14:compatExt spid="_x0000_s15420"/>
                </a:ext>
                <a:ext uri="{FF2B5EF4-FFF2-40B4-BE49-F238E27FC236}">
                  <a16:creationId xmlns:a16="http://schemas.microsoft.com/office/drawing/2014/main" id="{00000000-0008-0000-1D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222250</xdr:rowOff>
        </xdr:from>
        <xdr:to>
          <xdr:col>1</xdr:col>
          <xdr:colOff>76200</xdr:colOff>
          <xdr:row>23</xdr:row>
          <xdr:rowOff>12700</xdr:rowOff>
        </xdr:to>
        <xdr:sp macro="" textlink="">
          <xdr:nvSpPr>
            <xdr:cNvPr id="15421" name="Group Box 61" hidden="1">
              <a:extLst>
                <a:ext uri="{63B3BB69-23CF-44E3-9099-C40C66FF867C}">
                  <a14:compatExt spid="_x0000_s15421"/>
                </a:ext>
                <a:ext uri="{FF2B5EF4-FFF2-40B4-BE49-F238E27FC236}">
                  <a16:creationId xmlns:a16="http://schemas.microsoft.com/office/drawing/2014/main" id="{00000000-0008-0000-1D00-00003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222250</xdr:rowOff>
        </xdr:from>
        <xdr:to>
          <xdr:col>1</xdr:col>
          <xdr:colOff>76200</xdr:colOff>
          <xdr:row>32</xdr:row>
          <xdr:rowOff>12700</xdr:rowOff>
        </xdr:to>
        <xdr:sp macro="" textlink="">
          <xdr:nvSpPr>
            <xdr:cNvPr id="15422" name="Group Box 62" hidden="1">
              <a:extLst>
                <a:ext uri="{63B3BB69-23CF-44E3-9099-C40C66FF867C}">
                  <a14:compatExt spid="_x0000_s15422"/>
                </a:ext>
                <a:ext uri="{FF2B5EF4-FFF2-40B4-BE49-F238E27FC236}">
                  <a16:creationId xmlns:a16="http://schemas.microsoft.com/office/drawing/2014/main" id="{00000000-0008-0000-1D00-00003E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33</xdr:row>
          <xdr:rowOff>222250</xdr:rowOff>
        </xdr:from>
        <xdr:to>
          <xdr:col>1</xdr:col>
          <xdr:colOff>69850</xdr:colOff>
          <xdr:row>40</xdr:row>
          <xdr:rowOff>209550</xdr:rowOff>
        </xdr:to>
        <xdr:sp macro="" textlink="">
          <xdr:nvSpPr>
            <xdr:cNvPr id="15423" name="Group Box 63" hidden="1">
              <a:extLst>
                <a:ext uri="{63B3BB69-23CF-44E3-9099-C40C66FF867C}">
                  <a14:compatExt spid="_x0000_s15423"/>
                </a:ext>
                <a:ext uri="{FF2B5EF4-FFF2-40B4-BE49-F238E27FC236}">
                  <a16:creationId xmlns:a16="http://schemas.microsoft.com/office/drawing/2014/main" id="{00000000-0008-0000-1D00-00003F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222250</xdr:rowOff>
        </xdr:from>
        <xdr:to>
          <xdr:col>1</xdr:col>
          <xdr:colOff>76200</xdr:colOff>
          <xdr:row>49</xdr:row>
          <xdr:rowOff>19050</xdr:rowOff>
        </xdr:to>
        <xdr:sp macro="" textlink="">
          <xdr:nvSpPr>
            <xdr:cNvPr id="15424" name="Group Box 64" hidden="1">
              <a:extLst>
                <a:ext uri="{63B3BB69-23CF-44E3-9099-C40C66FF867C}">
                  <a14:compatExt spid="_x0000_s15424"/>
                </a:ext>
                <a:ext uri="{FF2B5EF4-FFF2-40B4-BE49-F238E27FC236}">
                  <a16:creationId xmlns:a16="http://schemas.microsoft.com/office/drawing/2014/main" id="{00000000-0008-0000-1D00-000040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xdr:row>
          <xdr:rowOff>0</xdr:rowOff>
        </xdr:from>
        <xdr:to>
          <xdr:col>1</xdr:col>
          <xdr:colOff>76200</xdr:colOff>
          <xdr:row>55</xdr:row>
          <xdr:rowOff>38100</xdr:rowOff>
        </xdr:to>
        <xdr:sp macro="" textlink="">
          <xdr:nvSpPr>
            <xdr:cNvPr id="15425" name="Group Box 65" hidden="1">
              <a:extLst>
                <a:ext uri="{63B3BB69-23CF-44E3-9099-C40C66FF867C}">
                  <a14:compatExt spid="_x0000_s15425"/>
                </a:ext>
                <a:ext uri="{FF2B5EF4-FFF2-40B4-BE49-F238E27FC236}">
                  <a16:creationId xmlns:a16="http://schemas.microsoft.com/office/drawing/2014/main" id="{00000000-0008-0000-1D00-00004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12700</xdr:rowOff>
        </xdr:from>
        <xdr:to>
          <xdr:col>1</xdr:col>
          <xdr:colOff>76200</xdr:colOff>
          <xdr:row>64</xdr:row>
          <xdr:rowOff>114300</xdr:rowOff>
        </xdr:to>
        <xdr:sp macro="" textlink="">
          <xdr:nvSpPr>
            <xdr:cNvPr id="15426" name="Group Box 66" hidden="1">
              <a:extLst>
                <a:ext uri="{63B3BB69-23CF-44E3-9099-C40C66FF867C}">
                  <a14:compatExt spid="_x0000_s15426"/>
                </a:ext>
                <a:ext uri="{FF2B5EF4-FFF2-40B4-BE49-F238E27FC236}">
                  <a16:creationId xmlns:a16="http://schemas.microsoft.com/office/drawing/2014/main" id="{00000000-0008-0000-1D00-00004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66</xdr:row>
          <xdr:rowOff>222250</xdr:rowOff>
        </xdr:from>
        <xdr:to>
          <xdr:col>1</xdr:col>
          <xdr:colOff>76200</xdr:colOff>
          <xdr:row>75</xdr:row>
          <xdr:rowOff>38100</xdr:rowOff>
        </xdr:to>
        <xdr:sp macro="" textlink="">
          <xdr:nvSpPr>
            <xdr:cNvPr id="15427" name="Group Box 67" hidden="1">
              <a:extLst>
                <a:ext uri="{63B3BB69-23CF-44E3-9099-C40C66FF867C}">
                  <a14:compatExt spid="_x0000_s15427"/>
                </a:ext>
                <a:ext uri="{FF2B5EF4-FFF2-40B4-BE49-F238E27FC236}">
                  <a16:creationId xmlns:a16="http://schemas.microsoft.com/office/drawing/2014/main" id="{00000000-0008-0000-1D00-000043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76</xdr:row>
          <xdr:rowOff>222250</xdr:rowOff>
        </xdr:from>
        <xdr:to>
          <xdr:col>1</xdr:col>
          <xdr:colOff>76200</xdr:colOff>
          <xdr:row>84</xdr:row>
          <xdr:rowOff>196850</xdr:rowOff>
        </xdr:to>
        <xdr:sp macro="" textlink="">
          <xdr:nvSpPr>
            <xdr:cNvPr id="15428" name="Group Box 68" hidden="1">
              <a:extLst>
                <a:ext uri="{63B3BB69-23CF-44E3-9099-C40C66FF867C}">
                  <a14:compatExt spid="_x0000_s15428"/>
                </a:ext>
                <a:ext uri="{FF2B5EF4-FFF2-40B4-BE49-F238E27FC236}">
                  <a16:creationId xmlns:a16="http://schemas.microsoft.com/office/drawing/2014/main" id="{00000000-0008-0000-1D00-000044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86</xdr:row>
          <xdr:rowOff>209550</xdr:rowOff>
        </xdr:from>
        <xdr:to>
          <xdr:col>1</xdr:col>
          <xdr:colOff>69850</xdr:colOff>
          <xdr:row>94</xdr:row>
          <xdr:rowOff>0</xdr:rowOff>
        </xdr:to>
        <xdr:sp macro="" textlink="">
          <xdr:nvSpPr>
            <xdr:cNvPr id="15429" name="Group Box 69" hidden="1">
              <a:extLst>
                <a:ext uri="{63B3BB69-23CF-44E3-9099-C40C66FF867C}">
                  <a14:compatExt spid="_x0000_s15429"/>
                </a:ext>
                <a:ext uri="{FF2B5EF4-FFF2-40B4-BE49-F238E27FC236}">
                  <a16:creationId xmlns:a16="http://schemas.microsoft.com/office/drawing/2014/main" id="{00000000-0008-0000-1D00-00004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95</xdr:row>
          <xdr:rowOff>209550</xdr:rowOff>
        </xdr:from>
        <xdr:to>
          <xdr:col>1</xdr:col>
          <xdr:colOff>69850</xdr:colOff>
          <xdr:row>103</xdr:row>
          <xdr:rowOff>0</xdr:rowOff>
        </xdr:to>
        <xdr:sp macro="" textlink="">
          <xdr:nvSpPr>
            <xdr:cNvPr id="15430" name="Group Box 70" hidden="1">
              <a:extLst>
                <a:ext uri="{63B3BB69-23CF-44E3-9099-C40C66FF867C}">
                  <a14:compatExt spid="_x0000_s15430"/>
                </a:ext>
                <a:ext uri="{FF2B5EF4-FFF2-40B4-BE49-F238E27FC236}">
                  <a16:creationId xmlns:a16="http://schemas.microsoft.com/office/drawing/2014/main" id="{00000000-0008-0000-1D00-000046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119</xdr:row>
          <xdr:rowOff>31750</xdr:rowOff>
        </xdr:from>
        <xdr:to>
          <xdr:col>2</xdr:col>
          <xdr:colOff>76200</xdr:colOff>
          <xdr:row>119</xdr:row>
          <xdr:rowOff>203200</xdr:rowOff>
        </xdr:to>
        <xdr:sp macro="" textlink="">
          <xdr:nvSpPr>
            <xdr:cNvPr id="15431" name="Option Button 71" hidden="1">
              <a:extLst>
                <a:ext uri="{63B3BB69-23CF-44E3-9099-C40C66FF867C}">
                  <a14:compatExt spid="_x0000_s15431"/>
                </a:ext>
                <a:ext uri="{FF2B5EF4-FFF2-40B4-BE49-F238E27FC236}">
                  <a16:creationId xmlns:a16="http://schemas.microsoft.com/office/drawing/2014/main" id="{00000000-0008-0000-1D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119</xdr:row>
          <xdr:rowOff>31750</xdr:rowOff>
        </xdr:from>
        <xdr:to>
          <xdr:col>4</xdr:col>
          <xdr:colOff>95250</xdr:colOff>
          <xdr:row>119</xdr:row>
          <xdr:rowOff>203200</xdr:rowOff>
        </xdr:to>
        <xdr:sp macro="" textlink="">
          <xdr:nvSpPr>
            <xdr:cNvPr id="15432" name="Option Button 72" hidden="1">
              <a:extLst>
                <a:ext uri="{63B3BB69-23CF-44E3-9099-C40C66FF867C}">
                  <a14:compatExt spid="_x0000_s15432"/>
                </a:ext>
                <a:ext uri="{FF2B5EF4-FFF2-40B4-BE49-F238E27FC236}">
                  <a16:creationId xmlns:a16="http://schemas.microsoft.com/office/drawing/2014/main" id="{00000000-0008-0000-1D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119</xdr:row>
          <xdr:rowOff>31750</xdr:rowOff>
        </xdr:from>
        <xdr:to>
          <xdr:col>6</xdr:col>
          <xdr:colOff>76200</xdr:colOff>
          <xdr:row>119</xdr:row>
          <xdr:rowOff>203200</xdr:rowOff>
        </xdr:to>
        <xdr:sp macro="" textlink="">
          <xdr:nvSpPr>
            <xdr:cNvPr id="15433" name="Option Button 73" hidden="1">
              <a:extLst>
                <a:ext uri="{63B3BB69-23CF-44E3-9099-C40C66FF867C}">
                  <a14:compatExt spid="_x0000_s15433"/>
                </a:ext>
                <a:ext uri="{FF2B5EF4-FFF2-40B4-BE49-F238E27FC236}">
                  <a16:creationId xmlns:a16="http://schemas.microsoft.com/office/drawing/2014/main" id="{00000000-0008-0000-1D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119</xdr:row>
          <xdr:rowOff>31750</xdr:rowOff>
        </xdr:from>
        <xdr:to>
          <xdr:col>8</xdr:col>
          <xdr:colOff>76200</xdr:colOff>
          <xdr:row>119</xdr:row>
          <xdr:rowOff>203200</xdr:rowOff>
        </xdr:to>
        <xdr:sp macro="" textlink="">
          <xdr:nvSpPr>
            <xdr:cNvPr id="15434" name="Option Button 74" hidden="1">
              <a:extLst>
                <a:ext uri="{63B3BB69-23CF-44E3-9099-C40C66FF867C}">
                  <a14:compatExt spid="_x0000_s15434"/>
                </a:ext>
                <a:ext uri="{FF2B5EF4-FFF2-40B4-BE49-F238E27FC236}">
                  <a16:creationId xmlns:a16="http://schemas.microsoft.com/office/drawing/2014/main" id="{00000000-0008-0000-1D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119</xdr:row>
          <xdr:rowOff>31750</xdr:rowOff>
        </xdr:from>
        <xdr:to>
          <xdr:col>10</xdr:col>
          <xdr:colOff>76200</xdr:colOff>
          <xdr:row>119</xdr:row>
          <xdr:rowOff>203200</xdr:rowOff>
        </xdr:to>
        <xdr:sp macro="" textlink="">
          <xdr:nvSpPr>
            <xdr:cNvPr id="15435" name="Option Button 75" hidden="1">
              <a:extLst>
                <a:ext uri="{63B3BB69-23CF-44E3-9099-C40C66FF867C}">
                  <a14:compatExt spid="_x0000_s15435"/>
                </a:ext>
                <a:ext uri="{FF2B5EF4-FFF2-40B4-BE49-F238E27FC236}">
                  <a16:creationId xmlns:a16="http://schemas.microsoft.com/office/drawing/2014/main" id="{00000000-0008-0000-1D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119</xdr:row>
          <xdr:rowOff>0</xdr:rowOff>
        </xdr:from>
        <xdr:to>
          <xdr:col>10</xdr:col>
          <xdr:colOff>622300</xdr:colOff>
          <xdr:row>120</xdr:row>
          <xdr:rowOff>57150</xdr:rowOff>
        </xdr:to>
        <xdr:sp macro="" textlink="">
          <xdr:nvSpPr>
            <xdr:cNvPr id="15436" name="Group Box 76" hidden="1">
              <a:extLst>
                <a:ext uri="{63B3BB69-23CF-44E3-9099-C40C66FF867C}">
                  <a14:compatExt spid="_x0000_s15436"/>
                </a:ext>
                <a:ext uri="{FF2B5EF4-FFF2-40B4-BE49-F238E27FC236}">
                  <a16:creationId xmlns:a16="http://schemas.microsoft.com/office/drawing/2014/main" id="{00000000-0008-0000-1D00-00004C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3</xdr:col>
          <xdr:colOff>209550</xdr:colOff>
          <xdr:row>8</xdr:row>
          <xdr:rowOff>209550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1E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xdr:row>
          <xdr:rowOff>19050</xdr:rowOff>
        </xdr:from>
        <xdr:to>
          <xdr:col>3</xdr:col>
          <xdr:colOff>203200</xdr:colOff>
          <xdr:row>9</xdr:row>
          <xdr:rowOff>190500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1E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xdr:row>
          <xdr:rowOff>133350</xdr:rowOff>
        </xdr:from>
        <xdr:to>
          <xdr:col>3</xdr:col>
          <xdr:colOff>374650</xdr:colOff>
          <xdr:row>10</xdr:row>
          <xdr:rowOff>304800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1E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10</xdr:row>
          <xdr:rowOff>133350</xdr:rowOff>
        </xdr:from>
        <xdr:to>
          <xdr:col>5</xdr:col>
          <xdr:colOff>469900</xdr:colOff>
          <xdr:row>10</xdr:row>
          <xdr:rowOff>304800</xdr:rowOff>
        </xdr:to>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1E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10</xdr:row>
          <xdr:rowOff>133350</xdr:rowOff>
        </xdr:from>
        <xdr:to>
          <xdr:col>7</xdr:col>
          <xdr:colOff>469900</xdr:colOff>
          <xdr:row>10</xdr:row>
          <xdr:rowOff>304800</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1E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298450</xdr:colOff>
          <xdr:row>10</xdr:row>
          <xdr:rowOff>133350</xdr:rowOff>
        </xdr:from>
        <xdr:to>
          <xdr:col>9</xdr:col>
          <xdr:colOff>469900</xdr:colOff>
          <xdr:row>10</xdr:row>
          <xdr:rowOff>304800</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1E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19050</xdr:rowOff>
        </xdr:from>
        <xdr:to>
          <xdr:col>10</xdr:col>
          <xdr:colOff>381000</xdr:colOff>
          <xdr:row>10</xdr:row>
          <xdr:rowOff>431800</xdr:rowOff>
        </xdr:to>
        <xdr:sp macro="" textlink="">
          <xdr:nvSpPr>
            <xdr:cNvPr id="19463" name="Group Box 7" hidden="1">
              <a:extLst>
                <a:ext uri="{63B3BB69-23CF-44E3-9099-C40C66FF867C}">
                  <a14:compatExt spid="_x0000_s19463"/>
                </a:ext>
                <a:ext uri="{FF2B5EF4-FFF2-40B4-BE49-F238E27FC236}">
                  <a16:creationId xmlns:a16="http://schemas.microsoft.com/office/drawing/2014/main" id="{00000000-0008-0000-1E00-00000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3</xdr:col>
          <xdr:colOff>406400</xdr:colOff>
          <xdr:row>9</xdr:row>
          <xdr:rowOff>215900</xdr:rowOff>
        </xdr:to>
        <xdr:sp macro="" textlink="">
          <xdr:nvSpPr>
            <xdr:cNvPr id="19464" name="Group Box 8" hidden="1">
              <a:extLst>
                <a:ext uri="{63B3BB69-23CF-44E3-9099-C40C66FF867C}">
                  <a14:compatExt spid="_x0000_s19464"/>
                </a:ext>
                <a:ext uri="{FF2B5EF4-FFF2-40B4-BE49-F238E27FC236}">
                  <a16:creationId xmlns:a16="http://schemas.microsoft.com/office/drawing/2014/main" id="{00000000-0008-0000-1E00-00000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7</xdr:col>
      <xdr:colOff>419100</xdr:colOff>
      <xdr:row>2</xdr:row>
      <xdr:rowOff>107950</xdr:rowOff>
    </xdr:from>
    <xdr:to>
      <xdr:col>9</xdr:col>
      <xdr:colOff>622300</xdr:colOff>
      <xdr:row>7</xdr:row>
      <xdr:rowOff>12700</xdr:rowOff>
    </xdr:to>
    <xdr:sp macro="" textlink="">
      <xdr:nvSpPr>
        <xdr:cNvPr id="2" name="吹き出し: 四角形 1">
          <a:extLst>
            <a:ext uri="{FF2B5EF4-FFF2-40B4-BE49-F238E27FC236}">
              <a16:creationId xmlns:a16="http://schemas.microsoft.com/office/drawing/2014/main" id="{00000000-0008-0000-1F00-000002000000}"/>
            </a:ext>
          </a:extLst>
        </xdr:cNvPr>
        <xdr:cNvSpPr/>
      </xdr:nvSpPr>
      <xdr:spPr>
        <a:xfrm>
          <a:off x="5359400" y="565150"/>
          <a:ext cx="1504950" cy="1047750"/>
        </a:xfrm>
        <a:prstGeom prst="wedgeRectCallout">
          <a:avLst>
            <a:gd name="adj1" fmla="val -72525"/>
            <a:gd name="adj2" fmla="val -1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対照群のイベント率＝ベースラインリスクとリスク比を入力。リスク比の信頼区間下限値と上限値も入力可。</a:t>
          </a:r>
        </a:p>
      </xdr:txBody>
    </xdr:sp>
    <xdr:clientData/>
  </xdr:twoCellAnchor>
  <xdr:twoCellAnchor>
    <xdr:from>
      <xdr:col>7</xdr:col>
      <xdr:colOff>311150</xdr:colOff>
      <xdr:row>8</xdr:row>
      <xdr:rowOff>184150</xdr:rowOff>
    </xdr:from>
    <xdr:to>
      <xdr:col>10</xdr:col>
      <xdr:colOff>31750</xdr:colOff>
      <xdr:row>10</xdr:row>
      <xdr:rowOff>25400</xdr:rowOff>
    </xdr:to>
    <xdr:sp macro="" textlink="">
      <xdr:nvSpPr>
        <xdr:cNvPr id="3" name="吹き出し: 四角形 2">
          <a:extLst>
            <a:ext uri="{FF2B5EF4-FFF2-40B4-BE49-F238E27FC236}">
              <a16:creationId xmlns:a16="http://schemas.microsoft.com/office/drawing/2014/main" id="{00000000-0008-0000-1F00-000003000000}"/>
            </a:ext>
          </a:extLst>
        </xdr:cNvPr>
        <xdr:cNvSpPr/>
      </xdr:nvSpPr>
      <xdr:spPr>
        <a:xfrm>
          <a:off x="5251450" y="2012950"/>
          <a:ext cx="1644650" cy="298450"/>
        </a:xfrm>
        <a:prstGeom prst="wedgeRectCallout">
          <a:avLst>
            <a:gd name="adj1" fmla="val -18085"/>
            <a:gd name="adj2" fmla="val -103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こちらがスタンダード</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395288</xdr:colOff>
      <xdr:row>1</xdr:row>
      <xdr:rowOff>44449</xdr:rowOff>
    </xdr:from>
    <xdr:to>
      <xdr:col>12</xdr:col>
      <xdr:colOff>619125</xdr:colOff>
      <xdr:row>4</xdr:row>
      <xdr:rowOff>90487</xdr:rowOff>
    </xdr:to>
    <xdr:sp macro="" textlink="">
      <xdr:nvSpPr>
        <xdr:cNvPr id="2" name="吹き出し: 四角形 1">
          <a:extLst>
            <a:ext uri="{FF2B5EF4-FFF2-40B4-BE49-F238E27FC236}">
              <a16:creationId xmlns:a16="http://schemas.microsoft.com/office/drawing/2014/main" id="{00000000-0008-0000-2000-000002000000}"/>
            </a:ext>
          </a:extLst>
        </xdr:cNvPr>
        <xdr:cNvSpPr/>
      </xdr:nvSpPr>
      <xdr:spPr>
        <a:xfrm>
          <a:off x="5335588" y="273049"/>
          <a:ext cx="3475037" cy="731838"/>
        </a:xfrm>
        <a:prstGeom prst="wedgeRectCallout">
          <a:avLst>
            <a:gd name="adj1" fmla="val -80009"/>
            <a:gd name="adj2" fmla="val 653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対照群のイベント率＝ベースラインリスクとオッズ比を入力。オッズ比の信頼区間下限値と上限値も入力可。リスク比を算出してから絶対効果を算出。</a:t>
          </a:r>
        </a:p>
      </xdr:txBody>
    </xdr:sp>
    <xdr:clientData/>
  </xdr:twoCellAnchor>
  <xdr:twoCellAnchor>
    <xdr:from>
      <xdr:col>7</xdr:col>
      <xdr:colOff>355600</xdr:colOff>
      <xdr:row>8</xdr:row>
      <xdr:rowOff>209550</xdr:rowOff>
    </xdr:from>
    <xdr:to>
      <xdr:col>10</xdr:col>
      <xdr:colOff>69850</xdr:colOff>
      <xdr:row>10</xdr:row>
      <xdr:rowOff>50800</xdr:rowOff>
    </xdr:to>
    <xdr:sp macro="" textlink="">
      <xdr:nvSpPr>
        <xdr:cNvPr id="3" name="吹き出し: 四角形 2">
          <a:extLst>
            <a:ext uri="{FF2B5EF4-FFF2-40B4-BE49-F238E27FC236}">
              <a16:creationId xmlns:a16="http://schemas.microsoft.com/office/drawing/2014/main" id="{00000000-0008-0000-2000-000003000000}"/>
            </a:ext>
          </a:extLst>
        </xdr:cNvPr>
        <xdr:cNvSpPr/>
      </xdr:nvSpPr>
      <xdr:spPr>
        <a:xfrm>
          <a:off x="5295900" y="2038350"/>
          <a:ext cx="1644650" cy="298450"/>
        </a:xfrm>
        <a:prstGeom prst="wedgeRectCallout">
          <a:avLst>
            <a:gd name="adj1" fmla="val -18085"/>
            <a:gd name="adj2" fmla="val -103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こちらがスタンダード</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hyperlink" Target="https://stat.zanet.biz/sr/crobt2_j.htm"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hyperlink" Target="https://stat.zanet.biz/sr/crobt2_j.htm"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hyperlink" Target="https://stat.zanet.biz/sr/crobt2_j.ht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13.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25.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9.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1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2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6" Type="http://schemas.openxmlformats.org/officeDocument/2006/relationships/ctrlProp" Target="../ctrlProps/ctrlProp40.xml"/><Relationship Id="rId21" Type="http://schemas.openxmlformats.org/officeDocument/2006/relationships/ctrlProp" Target="../ctrlProps/ctrlProp35.xml"/><Relationship Id="rId42" Type="http://schemas.openxmlformats.org/officeDocument/2006/relationships/ctrlProp" Target="../ctrlProps/ctrlProp56.xml"/><Relationship Id="rId47" Type="http://schemas.openxmlformats.org/officeDocument/2006/relationships/ctrlProp" Target="../ctrlProps/ctrlProp61.xml"/><Relationship Id="rId63" Type="http://schemas.openxmlformats.org/officeDocument/2006/relationships/ctrlProp" Target="../ctrlProps/ctrlProp77.xml"/><Relationship Id="rId68" Type="http://schemas.openxmlformats.org/officeDocument/2006/relationships/ctrlProp" Target="../ctrlProps/ctrlProp82.xml"/><Relationship Id="rId16" Type="http://schemas.openxmlformats.org/officeDocument/2006/relationships/ctrlProp" Target="../ctrlProps/ctrlProp3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74" Type="http://schemas.openxmlformats.org/officeDocument/2006/relationships/ctrlProp" Target="../ctrlProps/ctrlProp88.xml"/><Relationship Id="rId79" Type="http://schemas.openxmlformats.org/officeDocument/2006/relationships/ctrlProp" Target="../ctrlProps/ctrlProp93.xml"/><Relationship Id="rId5" Type="http://schemas.openxmlformats.org/officeDocument/2006/relationships/ctrlProp" Target="../ctrlProps/ctrlProp19.xml"/><Relationship Id="rId61" Type="http://schemas.openxmlformats.org/officeDocument/2006/relationships/ctrlProp" Target="../ctrlProps/ctrlProp75.xml"/><Relationship Id="rId19" Type="http://schemas.openxmlformats.org/officeDocument/2006/relationships/ctrlProp" Target="../ctrlProps/ctrlProp3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77" Type="http://schemas.openxmlformats.org/officeDocument/2006/relationships/ctrlProp" Target="../ctrlProps/ctrlProp91.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3" Type="http://schemas.openxmlformats.org/officeDocument/2006/relationships/vmlDrawing" Target="../drawings/vmlDrawing15.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75" Type="http://schemas.openxmlformats.org/officeDocument/2006/relationships/ctrlProp" Target="../ctrlProps/ctrlProp89.xml"/><Relationship Id="rId1" Type="http://schemas.openxmlformats.org/officeDocument/2006/relationships/printerSettings" Target="../printerSettings/printerSettings27.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10" Type="http://schemas.openxmlformats.org/officeDocument/2006/relationships/ctrlProp" Target="../ctrlProps/ctrlProp24.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73" Type="http://schemas.openxmlformats.org/officeDocument/2006/relationships/ctrlProp" Target="../ctrlProps/ctrlProp87.xml"/><Relationship Id="rId78" Type="http://schemas.openxmlformats.org/officeDocument/2006/relationships/ctrlProp" Target="../ctrlProps/ctrlProp92.xml"/><Relationship Id="rId4" Type="http://schemas.openxmlformats.org/officeDocument/2006/relationships/ctrlProp" Target="../ctrlProps/ctrlProp18.xml"/><Relationship Id="rId9" Type="http://schemas.openxmlformats.org/officeDocument/2006/relationships/ctrlProp" Target="../ctrlProps/ctrlProp23.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 Id="rId34" Type="http://schemas.openxmlformats.org/officeDocument/2006/relationships/ctrlProp" Target="../ctrlProps/ctrlProp48.xml"/><Relationship Id="rId50" Type="http://schemas.openxmlformats.org/officeDocument/2006/relationships/ctrlProp" Target="../ctrlProps/ctrlProp64.xml"/><Relationship Id="rId55" Type="http://schemas.openxmlformats.org/officeDocument/2006/relationships/ctrlProp" Target="../ctrlProps/ctrlProp69.xml"/><Relationship Id="rId76" Type="http://schemas.openxmlformats.org/officeDocument/2006/relationships/ctrlProp" Target="../ctrlProps/ctrlProp90.xml"/><Relationship Id="rId7" Type="http://schemas.openxmlformats.org/officeDocument/2006/relationships/ctrlProp" Target="../ctrlProps/ctrlProp21.xml"/><Relationship Id="rId71" Type="http://schemas.openxmlformats.org/officeDocument/2006/relationships/ctrlProp" Target="../ctrlProps/ctrlProp85.xml"/><Relationship Id="rId2" Type="http://schemas.openxmlformats.org/officeDocument/2006/relationships/drawing" Target="../drawings/drawing6.xml"/><Relationship Id="rId29" Type="http://schemas.openxmlformats.org/officeDocument/2006/relationships/ctrlProp" Target="../ctrlProps/ctrlProp43.xml"/></Relationships>
</file>

<file path=xl/worksheets/_rels/sheet31.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16.vml"/><Relationship Id="rId7" Type="http://schemas.openxmlformats.org/officeDocument/2006/relationships/ctrlProp" Target="../ctrlProps/ctrlProp97.xml"/><Relationship Id="rId2" Type="http://schemas.openxmlformats.org/officeDocument/2006/relationships/drawing" Target="../drawings/drawing7.xml"/><Relationship Id="rId1" Type="http://schemas.openxmlformats.org/officeDocument/2006/relationships/printerSettings" Target="../printerSettings/printerSettings28.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cran.r-project.org/web/packages/optimx/index.html" TargetMode="External"/><Relationship Id="rId13" Type="http://schemas.openxmlformats.org/officeDocument/2006/relationships/hyperlink" Target="https://cran.r-project.org/web/packages/msm/index.html" TargetMode="External"/><Relationship Id="rId3" Type="http://schemas.openxmlformats.org/officeDocument/2006/relationships/hyperlink" Target="https://cran.r-project.org/package=mada" TargetMode="External"/><Relationship Id="rId7" Type="http://schemas.openxmlformats.org/officeDocument/2006/relationships/hyperlink" Target="https://cran.r-project.org/web/packages/lmtest/index.html" TargetMode="External"/><Relationship Id="rId12" Type="http://schemas.openxmlformats.org/officeDocument/2006/relationships/hyperlink" Target="https://cran.r-project.org/web/packages/PropCIs/index.html" TargetMode="External"/><Relationship Id="rId2" Type="http://schemas.openxmlformats.org/officeDocument/2006/relationships/hyperlink" Target="https://cran.r-project.org/package=forestplot" TargetMode="External"/><Relationship Id="rId16" Type="http://schemas.openxmlformats.org/officeDocument/2006/relationships/comments" Target="../comments1.xml"/><Relationship Id="rId1" Type="http://schemas.openxmlformats.org/officeDocument/2006/relationships/hyperlink" Target="https://cran.r-project.org/package=metafor" TargetMode="External"/><Relationship Id="rId6" Type="http://schemas.openxmlformats.org/officeDocument/2006/relationships/hyperlink" Target="https://training.cochrane.org/handbook-diagnostic-test-accuracy" TargetMode="External"/><Relationship Id="rId11" Type="http://schemas.openxmlformats.org/officeDocument/2006/relationships/hyperlink" Target="https://cran.r-project.org/package=forestplot" TargetMode="External"/><Relationship Id="rId5" Type="http://schemas.openxmlformats.org/officeDocument/2006/relationships/hyperlink" Target="https://cran.r-project.org/web/packages/lme4/" TargetMode="External"/><Relationship Id="rId15" Type="http://schemas.openxmlformats.org/officeDocument/2006/relationships/vmlDrawing" Target="../drawings/vmlDrawing1.vml"/><Relationship Id="rId10" Type="http://schemas.openxmlformats.org/officeDocument/2006/relationships/hyperlink" Target="https://cran.r-project.org/web/packages/tcltk2/index.html" TargetMode="External"/><Relationship Id="rId4" Type="http://schemas.openxmlformats.org/officeDocument/2006/relationships/hyperlink" Target="https://cran.r-project.org/web/packages/nsROC/" TargetMode="External"/><Relationship Id="rId9" Type="http://schemas.openxmlformats.org/officeDocument/2006/relationships/hyperlink" Target="https://cran.r-project.org/web/packages/dfoptim/index.html"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7013-3A0E-4E01-B997-3ADF1AAD63C8}">
  <dimension ref="A1:I18"/>
  <sheetViews>
    <sheetView zoomScaleNormal="100" zoomScaleSheetLayoutView="100" workbookViewId="0">
      <selection sqref="A1:B1"/>
    </sheetView>
  </sheetViews>
  <sheetFormatPr defaultRowHeight="18"/>
  <sheetData>
    <row r="1" spans="1:9">
      <c r="A1" s="322" t="s">
        <v>0</v>
      </c>
      <c r="B1" s="322"/>
    </row>
    <row r="2" spans="1:9">
      <c r="A2" t="s">
        <v>745</v>
      </c>
    </row>
    <row r="3" spans="1:9">
      <c r="A3" s="323"/>
      <c r="B3" s="323"/>
      <c r="C3" s="323"/>
      <c r="D3" s="323"/>
      <c r="E3" s="323"/>
      <c r="F3" s="323"/>
      <c r="G3" s="323"/>
      <c r="H3" s="323"/>
      <c r="I3" s="323"/>
    </row>
    <row r="4" spans="1:9">
      <c r="A4" s="323"/>
      <c r="B4" s="323"/>
      <c r="C4" s="323"/>
      <c r="D4" s="323"/>
      <c r="E4" s="323"/>
      <c r="F4" s="323"/>
      <c r="G4" s="323"/>
      <c r="H4" s="323"/>
      <c r="I4" s="323"/>
    </row>
    <row r="5" spans="1:9">
      <c r="A5" s="323"/>
      <c r="B5" s="323"/>
      <c r="C5" s="323"/>
      <c r="D5" s="323"/>
      <c r="E5" s="323"/>
      <c r="F5" s="323"/>
      <c r="G5" s="323"/>
      <c r="H5" s="323"/>
      <c r="I5" s="323"/>
    </row>
    <row r="6" spans="1:9">
      <c r="A6" s="323"/>
      <c r="B6" s="323"/>
      <c r="C6" s="323"/>
      <c r="D6" s="323"/>
      <c r="E6" s="323"/>
      <c r="F6" s="323"/>
      <c r="G6" s="323"/>
      <c r="H6" s="323"/>
      <c r="I6" s="323"/>
    </row>
    <row r="7" spans="1:9">
      <c r="A7" s="323"/>
      <c r="B7" s="323"/>
      <c r="C7" s="323"/>
      <c r="D7" s="323"/>
      <c r="E7" s="323"/>
      <c r="F7" s="323"/>
      <c r="G7" s="323"/>
      <c r="H7" s="323"/>
      <c r="I7" s="323"/>
    </row>
    <row r="8" spans="1:9">
      <c r="A8" s="323"/>
      <c r="B8" s="323"/>
      <c r="C8" s="323"/>
      <c r="D8" s="323"/>
      <c r="E8" s="323"/>
      <c r="F8" s="323"/>
      <c r="G8" s="323"/>
      <c r="H8" s="323"/>
      <c r="I8" s="323"/>
    </row>
    <row r="9" spans="1:9">
      <c r="A9" s="323"/>
      <c r="B9" s="323"/>
      <c r="C9" s="323"/>
      <c r="D9" s="323"/>
      <c r="E9" s="323"/>
      <c r="F9" s="323"/>
      <c r="G9" s="323"/>
      <c r="H9" s="323"/>
      <c r="I9" s="323"/>
    </row>
    <row r="10" spans="1:9">
      <c r="A10" s="323"/>
      <c r="B10" s="323"/>
      <c r="C10" s="323"/>
      <c r="D10" s="323"/>
      <c r="E10" s="323"/>
      <c r="F10" s="323"/>
      <c r="G10" s="323"/>
      <c r="H10" s="323"/>
      <c r="I10" s="323"/>
    </row>
    <row r="11" spans="1:9">
      <c r="A11" s="323"/>
      <c r="B11" s="323"/>
      <c r="C11" s="323"/>
      <c r="D11" s="323"/>
      <c r="E11" s="323"/>
      <c r="F11" s="323"/>
      <c r="G11" s="323"/>
      <c r="H11" s="323"/>
      <c r="I11" s="323"/>
    </row>
    <row r="12" spans="1:9">
      <c r="A12" s="323"/>
      <c r="B12" s="323"/>
      <c r="C12" s="323"/>
      <c r="D12" s="323"/>
      <c r="E12" s="323"/>
      <c r="F12" s="323"/>
      <c r="G12" s="323"/>
      <c r="H12" s="323"/>
      <c r="I12" s="323"/>
    </row>
    <row r="13" spans="1:9">
      <c r="A13" s="323"/>
      <c r="B13" s="323"/>
      <c r="C13" s="323"/>
      <c r="D13" s="323"/>
      <c r="E13" s="323"/>
      <c r="F13" s="323"/>
      <c r="G13" s="323"/>
      <c r="H13" s="323"/>
      <c r="I13" s="323"/>
    </row>
    <row r="14" spans="1:9">
      <c r="A14" s="323"/>
      <c r="B14" s="323"/>
      <c r="C14" s="323"/>
      <c r="D14" s="323"/>
      <c r="E14" s="323"/>
      <c r="F14" s="323"/>
      <c r="G14" s="323"/>
      <c r="H14" s="323"/>
      <c r="I14" s="323"/>
    </row>
    <row r="15" spans="1:9">
      <c r="A15" s="323"/>
      <c r="B15" s="323"/>
      <c r="C15" s="323"/>
      <c r="D15" s="323"/>
      <c r="E15" s="323"/>
      <c r="F15" s="323"/>
      <c r="G15" s="323"/>
      <c r="H15" s="323"/>
      <c r="I15" s="323"/>
    </row>
    <row r="16" spans="1:9">
      <c r="A16" s="323"/>
      <c r="B16" s="323"/>
      <c r="C16" s="323"/>
      <c r="D16" s="323"/>
      <c r="E16" s="323"/>
      <c r="F16" s="323"/>
      <c r="G16" s="323"/>
      <c r="H16" s="323"/>
      <c r="I16" s="323"/>
    </row>
    <row r="17" spans="1:9">
      <c r="A17" s="323"/>
      <c r="B17" s="323"/>
      <c r="C17" s="323"/>
      <c r="D17" s="323"/>
      <c r="E17" s="323"/>
      <c r="F17" s="323"/>
      <c r="G17" s="323"/>
      <c r="H17" s="323"/>
      <c r="I17" s="323"/>
    </row>
    <row r="18" spans="1:9">
      <c r="A18" s="323"/>
      <c r="B18" s="323"/>
      <c r="C18" s="323"/>
      <c r="D18" s="323"/>
      <c r="E18" s="323"/>
      <c r="F18" s="323"/>
      <c r="G18" s="323"/>
      <c r="H18" s="323"/>
      <c r="I18" s="323"/>
    </row>
  </sheetData>
  <mergeCells count="2">
    <mergeCell ref="A1:B1"/>
    <mergeCell ref="A3:I18"/>
  </mergeCells>
  <phoneticPr fontId="6"/>
  <hyperlinks>
    <hyperlink ref="A1:B1" location="目次!A1" display="目次に戻る" xr:uid="{7F372E7D-E089-476C-940F-7ED5B4C8095D}"/>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1587-5292-44F2-9901-D6E950D345B0}">
  <sheetPr codeName="Sheet8"/>
  <dimension ref="A1:Q25"/>
  <sheetViews>
    <sheetView zoomScaleNormal="100" zoomScaleSheetLayoutView="100" workbookViewId="0">
      <selection sqref="A1:B1"/>
    </sheetView>
  </sheetViews>
  <sheetFormatPr defaultRowHeight="18"/>
  <sheetData>
    <row r="1" spans="1:17">
      <c r="A1" s="322" t="s">
        <v>0</v>
      </c>
      <c r="B1" s="322"/>
    </row>
    <row r="2" spans="1:17">
      <c r="A2" t="s">
        <v>68</v>
      </c>
    </row>
    <row r="3" spans="1:17">
      <c r="A3" s="431" t="s">
        <v>69</v>
      </c>
      <c r="B3" s="431"/>
      <c r="C3" s="431" t="s">
        <v>70</v>
      </c>
      <c r="D3" s="431"/>
      <c r="E3" s="431" t="s">
        <v>71</v>
      </c>
      <c r="F3" s="431"/>
      <c r="G3" s="431" t="s">
        <v>72</v>
      </c>
      <c r="H3" s="431"/>
      <c r="I3" s="431" t="s">
        <v>73</v>
      </c>
      <c r="J3" s="431"/>
      <c r="K3" s="431" t="s">
        <v>74</v>
      </c>
      <c r="L3" s="431"/>
      <c r="M3" s="431" t="s">
        <v>75</v>
      </c>
      <c r="N3" s="431"/>
      <c r="O3" s="431" t="s">
        <v>76</v>
      </c>
      <c r="P3" s="431"/>
      <c r="Q3" s="431"/>
    </row>
    <row r="4" spans="1:17" ht="89.5" customHeight="1">
      <c r="A4" s="323"/>
      <c r="B4" s="323"/>
      <c r="C4" s="323"/>
      <c r="D4" s="323"/>
      <c r="E4" s="323"/>
      <c r="F4" s="323"/>
      <c r="G4" s="323"/>
      <c r="H4" s="323"/>
      <c r="I4" s="323"/>
      <c r="J4" s="323"/>
      <c r="K4" s="323"/>
      <c r="L4" s="323"/>
      <c r="M4" s="323"/>
      <c r="N4" s="323"/>
      <c r="O4" s="323"/>
      <c r="P4" s="323"/>
      <c r="Q4" s="323"/>
    </row>
    <row r="5" spans="1:17" ht="89" customHeight="1">
      <c r="A5" s="323"/>
      <c r="B5" s="323"/>
      <c r="C5" s="323"/>
      <c r="D5" s="323"/>
      <c r="E5" s="323"/>
      <c r="F5" s="323"/>
      <c r="G5" s="323"/>
      <c r="H5" s="323"/>
      <c r="I5" s="323"/>
      <c r="J5" s="323"/>
      <c r="K5" s="323"/>
      <c r="L5" s="323"/>
      <c r="M5" s="323"/>
      <c r="N5" s="323"/>
      <c r="O5" s="323"/>
      <c r="P5" s="323"/>
      <c r="Q5" s="323"/>
    </row>
    <row r="6" spans="1:17">
      <c r="A6" s="323"/>
      <c r="B6" s="323"/>
      <c r="C6" s="323"/>
      <c r="D6" s="323"/>
      <c r="E6" s="323"/>
      <c r="F6" s="323"/>
      <c r="G6" s="323"/>
      <c r="H6" s="323"/>
      <c r="I6" s="323"/>
      <c r="J6" s="323"/>
      <c r="K6" s="323"/>
      <c r="L6" s="323"/>
      <c r="M6" s="323"/>
      <c r="N6" s="323"/>
      <c r="O6" s="323"/>
      <c r="P6" s="323"/>
      <c r="Q6" s="323"/>
    </row>
    <row r="7" spans="1:17">
      <c r="A7" s="323"/>
      <c r="B7" s="323"/>
      <c r="C7" s="323"/>
      <c r="D7" s="323"/>
      <c r="E7" s="323"/>
      <c r="F7" s="323"/>
      <c r="G7" s="323"/>
      <c r="H7" s="323"/>
      <c r="I7" s="323"/>
      <c r="J7" s="323"/>
      <c r="K7" s="323"/>
      <c r="L7" s="323"/>
      <c r="M7" s="323"/>
      <c r="N7" s="323"/>
      <c r="O7" s="323"/>
      <c r="P7" s="323"/>
      <c r="Q7" s="323"/>
    </row>
    <row r="8" spans="1:17">
      <c r="A8" s="323"/>
      <c r="B8" s="323"/>
      <c r="C8" s="323"/>
      <c r="D8" s="323"/>
      <c r="E8" s="323"/>
      <c r="F8" s="323"/>
      <c r="G8" s="323"/>
      <c r="H8" s="323"/>
      <c r="I8" s="323"/>
      <c r="J8" s="323"/>
      <c r="K8" s="323"/>
      <c r="L8" s="323"/>
      <c r="M8" s="323"/>
      <c r="N8" s="323"/>
      <c r="O8" s="323"/>
      <c r="P8" s="323"/>
      <c r="Q8" s="323"/>
    </row>
    <row r="9" spans="1:17">
      <c r="A9" s="323"/>
      <c r="B9" s="323"/>
      <c r="C9" s="323"/>
      <c r="D9" s="323"/>
      <c r="E9" s="323"/>
      <c r="F9" s="323"/>
      <c r="G9" s="323"/>
      <c r="H9" s="323"/>
      <c r="I9" s="323"/>
      <c r="J9" s="323"/>
      <c r="K9" s="323"/>
      <c r="L9" s="323"/>
      <c r="M9" s="323"/>
      <c r="N9" s="323"/>
      <c r="O9" s="323"/>
      <c r="P9" s="323"/>
      <c r="Q9" s="323"/>
    </row>
    <row r="10" spans="1:17">
      <c r="A10" s="323"/>
      <c r="B10" s="323"/>
      <c r="C10" s="323"/>
      <c r="D10" s="323"/>
      <c r="E10" s="323"/>
      <c r="F10" s="323"/>
      <c r="G10" s="323"/>
      <c r="H10" s="323"/>
      <c r="I10" s="323"/>
      <c r="J10" s="323"/>
      <c r="K10" s="323"/>
      <c r="L10" s="323"/>
      <c r="M10" s="323"/>
      <c r="N10" s="323"/>
      <c r="O10" s="323"/>
      <c r="P10" s="323"/>
      <c r="Q10" s="323"/>
    </row>
    <row r="11" spans="1:17">
      <c r="A11" s="323"/>
      <c r="B11" s="323"/>
      <c r="C11" s="323"/>
      <c r="D11" s="323"/>
      <c r="E11" s="323"/>
      <c r="F11" s="323"/>
      <c r="G11" s="323"/>
      <c r="H11" s="323"/>
      <c r="I11" s="323"/>
      <c r="J11" s="323"/>
      <c r="K11" s="323"/>
      <c r="L11" s="323"/>
      <c r="M11" s="323"/>
      <c r="N11" s="323"/>
      <c r="O11" s="323"/>
      <c r="P11" s="323"/>
      <c r="Q11" s="323"/>
    </row>
    <row r="12" spans="1:17">
      <c r="A12" s="323"/>
      <c r="B12" s="323"/>
      <c r="C12" s="323"/>
      <c r="D12" s="323"/>
      <c r="E12" s="323"/>
      <c r="F12" s="323"/>
      <c r="G12" s="323"/>
      <c r="H12" s="323"/>
      <c r="I12" s="323"/>
      <c r="J12" s="323"/>
      <c r="K12" s="323"/>
      <c r="L12" s="323"/>
      <c r="M12" s="323"/>
      <c r="N12" s="323"/>
      <c r="O12" s="323"/>
      <c r="P12" s="323"/>
      <c r="Q12" s="323"/>
    </row>
    <row r="13" spans="1:17">
      <c r="A13" s="323"/>
      <c r="B13" s="323"/>
      <c r="C13" s="323"/>
      <c r="D13" s="323"/>
      <c r="E13" s="323"/>
      <c r="F13" s="323"/>
      <c r="G13" s="323"/>
      <c r="H13" s="323"/>
      <c r="I13" s="323"/>
      <c r="J13" s="323"/>
      <c r="K13" s="323"/>
      <c r="L13" s="323"/>
      <c r="M13" s="323"/>
      <c r="N13" s="323"/>
      <c r="O13" s="323"/>
      <c r="P13" s="323"/>
      <c r="Q13" s="323"/>
    </row>
    <row r="14" spans="1:17">
      <c r="A14" s="323"/>
      <c r="B14" s="323"/>
      <c r="C14" s="323"/>
      <c r="D14" s="323"/>
      <c r="E14" s="323"/>
      <c r="F14" s="323"/>
      <c r="G14" s="323"/>
      <c r="H14" s="323"/>
      <c r="I14" s="323"/>
      <c r="J14" s="323"/>
      <c r="K14" s="323"/>
      <c r="L14" s="323"/>
      <c r="M14" s="323"/>
      <c r="N14" s="323"/>
      <c r="O14" s="323"/>
      <c r="P14" s="323"/>
      <c r="Q14" s="323"/>
    </row>
    <row r="15" spans="1:17">
      <c r="A15" s="323"/>
      <c r="B15" s="323"/>
      <c r="C15" s="323"/>
      <c r="D15" s="323"/>
      <c r="E15" s="323"/>
      <c r="F15" s="323"/>
      <c r="G15" s="323"/>
      <c r="H15" s="323"/>
      <c r="I15" s="323"/>
      <c r="J15" s="323"/>
      <c r="K15" s="323"/>
      <c r="L15" s="323"/>
      <c r="M15" s="323"/>
      <c r="N15" s="323"/>
      <c r="O15" s="323"/>
      <c r="P15" s="323"/>
      <c r="Q15" s="323"/>
    </row>
    <row r="16" spans="1:17">
      <c r="A16" s="323"/>
      <c r="B16" s="323"/>
      <c r="C16" s="323"/>
      <c r="D16" s="323"/>
      <c r="E16" s="323"/>
      <c r="F16" s="323"/>
      <c r="G16" s="323"/>
      <c r="H16" s="323"/>
      <c r="I16" s="323"/>
      <c r="J16" s="323"/>
      <c r="K16" s="323"/>
      <c r="L16" s="323"/>
      <c r="M16" s="323"/>
      <c r="N16" s="323"/>
      <c r="O16" s="323"/>
      <c r="P16" s="323"/>
      <c r="Q16" s="323"/>
    </row>
    <row r="17" spans="1:17">
      <c r="A17" s="323"/>
      <c r="B17" s="323"/>
      <c r="C17" s="323"/>
      <c r="D17" s="323"/>
      <c r="E17" s="323"/>
      <c r="F17" s="323"/>
      <c r="G17" s="323"/>
      <c r="H17" s="323"/>
      <c r="I17" s="323"/>
      <c r="J17" s="323"/>
      <c r="K17" s="323"/>
      <c r="L17" s="323"/>
      <c r="M17" s="323"/>
      <c r="N17" s="323"/>
      <c r="O17" s="323"/>
      <c r="P17" s="323"/>
      <c r="Q17" s="323"/>
    </row>
    <row r="18" spans="1:17">
      <c r="A18" s="323"/>
      <c r="B18" s="323"/>
      <c r="C18" s="323"/>
      <c r="D18" s="323"/>
      <c r="E18" s="323"/>
      <c r="F18" s="323"/>
      <c r="G18" s="323"/>
      <c r="H18" s="323"/>
      <c r="I18" s="323"/>
      <c r="J18" s="323"/>
      <c r="K18" s="323"/>
      <c r="L18" s="323"/>
      <c r="M18" s="323"/>
      <c r="N18" s="323"/>
      <c r="O18" s="323"/>
      <c r="P18" s="323"/>
      <c r="Q18" s="323"/>
    </row>
    <row r="19" spans="1:17">
      <c r="A19" s="323"/>
      <c r="B19" s="323"/>
      <c r="C19" s="323"/>
      <c r="D19" s="323"/>
      <c r="E19" s="323"/>
      <c r="F19" s="323"/>
      <c r="G19" s="323"/>
      <c r="H19" s="323"/>
      <c r="I19" s="323"/>
      <c r="J19" s="323"/>
      <c r="K19" s="323"/>
      <c r="L19" s="323"/>
      <c r="M19" s="323"/>
      <c r="N19" s="323"/>
      <c r="O19" s="323"/>
      <c r="P19" s="323"/>
      <c r="Q19" s="323"/>
    </row>
    <row r="20" spans="1:17">
      <c r="A20" s="323"/>
      <c r="B20" s="323"/>
      <c r="C20" s="323"/>
      <c r="D20" s="323"/>
      <c r="E20" s="323"/>
      <c r="F20" s="323"/>
      <c r="G20" s="323"/>
      <c r="H20" s="323"/>
      <c r="I20" s="323"/>
      <c r="J20" s="323"/>
      <c r="K20" s="323"/>
      <c r="L20" s="323"/>
      <c r="M20" s="323"/>
      <c r="N20" s="323"/>
      <c r="O20" s="323"/>
      <c r="P20" s="323"/>
      <c r="Q20" s="323"/>
    </row>
    <row r="21" spans="1:17">
      <c r="A21" s="323"/>
      <c r="B21" s="323"/>
      <c r="C21" s="323"/>
      <c r="D21" s="323"/>
      <c r="E21" s="323"/>
      <c r="F21" s="323"/>
      <c r="G21" s="323"/>
      <c r="H21" s="323"/>
      <c r="I21" s="323"/>
      <c r="J21" s="323"/>
      <c r="K21" s="323"/>
      <c r="L21" s="323"/>
      <c r="M21" s="323"/>
      <c r="N21" s="323"/>
      <c r="O21" s="323"/>
      <c r="P21" s="323"/>
      <c r="Q21" s="323"/>
    </row>
    <row r="22" spans="1:17">
      <c r="A22" s="323"/>
      <c r="B22" s="323"/>
      <c r="C22" s="323"/>
      <c r="D22" s="323"/>
      <c r="E22" s="323"/>
      <c r="F22" s="323"/>
      <c r="G22" s="323"/>
      <c r="H22" s="323"/>
      <c r="I22" s="323"/>
      <c r="J22" s="323"/>
      <c r="K22" s="323"/>
      <c r="L22" s="323"/>
      <c r="M22" s="323"/>
      <c r="N22" s="323"/>
      <c r="O22" s="323"/>
      <c r="P22" s="323"/>
      <c r="Q22" s="323"/>
    </row>
    <row r="23" spans="1:17">
      <c r="A23" s="323"/>
      <c r="B23" s="323"/>
      <c r="C23" s="323"/>
      <c r="D23" s="323"/>
      <c r="E23" s="323"/>
      <c r="F23" s="323"/>
      <c r="G23" s="323"/>
      <c r="H23" s="323"/>
      <c r="I23" s="323"/>
      <c r="J23" s="323"/>
      <c r="K23" s="323"/>
      <c r="L23" s="323"/>
      <c r="M23" s="323"/>
      <c r="N23" s="323"/>
      <c r="O23" s="323"/>
      <c r="P23" s="323"/>
      <c r="Q23" s="323"/>
    </row>
    <row r="24" spans="1:17">
      <c r="A24" s="323"/>
      <c r="B24" s="323"/>
      <c r="C24" s="323"/>
      <c r="D24" s="323"/>
      <c r="E24" s="323"/>
      <c r="F24" s="323"/>
      <c r="G24" s="323"/>
      <c r="H24" s="323"/>
      <c r="I24" s="323"/>
      <c r="J24" s="323"/>
      <c r="K24" s="323"/>
      <c r="L24" s="323"/>
      <c r="M24" s="323"/>
      <c r="N24" s="323"/>
      <c r="O24" s="323"/>
      <c r="P24" s="323"/>
      <c r="Q24" s="323"/>
    </row>
    <row r="25" spans="1:17">
      <c r="A25" s="323"/>
      <c r="B25" s="323"/>
      <c r="C25" s="323"/>
      <c r="D25" s="323"/>
      <c r="E25" s="323"/>
      <c r="F25" s="323"/>
      <c r="G25" s="323"/>
      <c r="H25" s="323"/>
      <c r="I25" s="323"/>
      <c r="J25" s="323"/>
      <c r="K25" s="323"/>
      <c r="L25" s="323"/>
      <c r="M25" s="323"/>
      <c r="N25" s="323"/>
      <c r="O25" s="323"/>
      <c r="P25" s="323"/>
      <c r="Q25" s="323"/>
    </row>
  </sheetData>
  <mergeCells count="185">
    <mergeCell ref="M24:N24"/>
    <mergeCell ref="O24:Q24"/>
    <mergeCell ref="A25:B25"/>
    <mergeCell ref="C25:D25"/>
    <mergeCell ref="E25:F25"/>
    <mergeCell ref="G25:H25"/>
    <mergeCell ref="I25:J25"/>
    <mergeCell ref="K25:L25"/>
    <mergeCell ref="M25:N25"/>
    <mergeCell ref="O25:Q25"/>
    <mergeCell ref="A24:B24"/>
    <mergeCell ref="C24:D24"/>
    <mergeCell ref="E24:F24"/>
    <mergeCell ref="G24:H24"/>
    <mergeCell ref="I24:J24"/>
    <mergeCell ref="K24:L24"/>
    <mergeCell ref="M22:N22"/>
    <mergeCell ref="O22:Q22"/>
    <mergeCell ref="A23:B23"/>
    <mergeCell ref="C23:D23"/>
    <mergeCell ref="E23:F23"/>
    <mergeCell ref="G23:H23"/>
    <mergeCell ref="I23:J23"/>
    <mergeCell ref="K23:L23"/>
    <mergeCell ref="M23:N23"/>
    <mergeCell ref="O23:Q23"/>
    <mergeCell ref="A22:B22"/>
    <mergeCell ref="C22:D22"/>
    <mergeCell ref="E22:F22"/>
    <mergeCell ref="G22:H22"/>
    <mergeCell ref="I22:J22"/>
    <mergeCell ref="K22:L22"/>
    <mergeCell ref="M20:N20"/>
    <mergeCell ref="O20:Q20"/>
    <mergeCell ref="A21:B21"/>
    <mergeCell ref="C21:D21"/>
    <mergeCell ref="E21:F21"/>
    <mergeCell ref="G21:H21"/>
    <mergeCell ref="I21:J21"/>
    <mergeCell ref="K21:L21"/>
    <mergeCell ref="M21:N21"/>
    <mergeCell ref="O21:Q21"/>
    <mergeCell ref="A20:B20"/>
    <mergeCell ref="C20:D20"/>
    <mergeCell ref="E20:F20"/>
    <mergeCell ref="G20:H20"/>
    <mergeCell ref="I20:J20"/>
    <mergeCell ref="K20:L20"/>
    <mergeCell ref="M18:N18"/>
    <mergeCell ref="O18:Q18"/>
    <mergeCell ref="A19:B19"/>
    <mergeCell ref="C19:D19"/>
    <mergeCell ref="E19:F19"/>
    <mergeCell ref="G19:H19"/>
    <mergeCell ref="I19:J19"/>
    <mergeCell ref="K19:L19"/>
    <mergeCell ref="M19:N19"/>
    <mergeCell ref="O19:Q19"/>
    <mergeCell ref="A18:B18"/>
    <mergeCell ref="C18:D18"/>
    <mergeCell ref="E18:F18"/>
    <mergeCell ref="G18:H18"/>
    <mergeCell ref="I18:J18"/>
    <mergeCell ref="K18:L18"/>
    <mergeCell ref="M16:N16"/>
    <mergeCell ref="O16:Q16"/>
    <mergeCell ref="A17:B17"/>
    <mergeCell ref="C17:D17"/>
    <mergeCell ref="E17:F17"/>
    <mergeCell ref="G17:H17"/>
    <mergeCell ref="I17:J17"/>
    <mergeCell ref="K17:L17"/>
    <mergeCell ref="M17:N17"/>
    <mergeCell ref="O17:Q17"/>
    <mergeCell ref="A16:B16"/>
    <mergeCell ref="C16:D16"/>
    <mergeCell ref="E16:F16"/>
    <mergeCell ref="G16:H16"/>
    <mergeCell ref="I16:J16"/>
    <mergeCell ref="K16:L16"/>
    <mergeCell ref="M14:N14"/>
    <mergeCell ref="O14:Q14"/>
    <mergeCell ref="A15:B15"/>
    <mergeCell ref="C15:D15"/>
    <mergeCell ref="E15:F15"/>
    <mergeCell ref="G15:H15"/>
    <mergeCell ref="I15:J15"/>
    <mergeCell ref="K15:L15"/>
    <mergeCell ref="M15:N15"/>
    <mergeCell ref="O15:Q15"/>
    <mergeCell ref="A14:B14"/>
    <mergeCell ref="C14:D14"/>
    <mergeCell ref="E14:F14"/>
    <mergeCell ref="G14:H14"/>
    <mergeCell ref="I14:J14"/>
    <mergeCell ref="K14:L14"/>
    <mergeCell ref="M12:N12"/>
    <mergeCell ref="O12:Q12"/>
    <mergeCell ref="A13:B13"/>
    <mergeCell ref="C13:D13"/>
    <mergeCell ref="E13:F13"/>
    <mergeCell ref="G13:H13"/>
    <mergeCell ref="I13:J13"/>
    <mergeCell ref="K13:L13"/>
    <mergeCell ref="M13:N13"/>
    <mergeCell ref="O13:Q13"/>
    <mergeCell ref="A12:B12"/>
    <mergeCell ref="C12:D12"/>
    <mergeCell ref="E12:F12"/>
    <mergeCell ref="G12:H12"/>
    <mergeCell ref="I12:J12"/>
    <mergeCell ref="K12:L12"/>
    <mergeCell ref="M10:N10"/>
    <mergeCell ref="O10:Q10"/>
    <mergeCell ref="A11:B11"/>
    <mergeCell ref="C11:D11"/>
    <mergeCell ref="E11:F11"/>
    <mergeCell ref="G11:H11"/>
    <mergeCell ref="I11:J11"/>
    <mergeCell ref="K11:L11"/>
    <mergeCell ref="M11:N11"/>
    <mergeCell ref="O11:Q11"/>
    <mergeCell ref="A10:B10"/>
    <mergeCell ref="C10:D10"/>
    <mergeCell ref="E10:F10"/>
    <mergeCell ref="G10:H10"/>
    <mergeCell ref="I10:J10"/>
    <mergeCell ref="K10:L10"/>
    <mergeCell ref="M8:N8"/>
    <mergeCell ref="O8:Q8"/>
    <mergeCell ref="A9:B9"/>
    <mergeCell ref="C9:D9"/>
    <mergeCell ref="E9:F9"/>
    <mergeCell ref="G9:H9"/>
    <mergeCell ref="I9:J9"/>
    <mergeCell ref="K9:L9"/>
    <mergeCell ref="M9:N9"/>
    <mergeCell ref="O9:Q9"/>
    <mergeCell ref="A8:B8"/>
    <mergeCell ref="C8:D8"/>
    <mergeCell ref="E8:F8"/>
    <mergeCell ref="G8:H8"/>
    <mergeCell ref="I8:J8"/>
    <mergeCell ref="K8:L8"/>
    <mergeCell ref="M6:N6"/>
    <mergeCell ref="O6:Q6"/>
    <mergeCell ref="A7:B7"/>
    <mergeCell ref="C7:D7"/>
    <mergeCell ref="E7:F7"/>
    <mergeCell ref="G7:H7"/>
    <mergeCell ref="I7:J7"/>
    <mergeCell ref="K7:L7"/>
    <mergeCell ref="M7:N7"/>
    <mergeCell ref="O7:Q7"/>
    <mergeCell ref="A6:B6"/>
    <mergeCell ref="C6:D6"/>
    <mergeCell ref="E6:F6"/>
    <mergeCell ref="G6:H6"/>
    <mergeCell ref="I6:J6"/>
    <mergeCell ref="K6:L6"/>
    <mergeCell ref="A4:B4"/>
    <mergeCell ref="C4:D4"/>
    <mergeCell ref="E4:F4"/>
    <mergeCell ref="G4:H4"/>
    <mergeCell ref="I4:J4"/>
    <mergeCell ref="K4:L4"/>
    <mergeCell ref="M4:N4"/>
    <mergeCell ref="O4:Q4"/>
    <mergeCell ref="A5:B5"/>
    <mergeCell ref="C5:D5"/>
    <mergeCell ref="E5:F5"/>
    <mergeCell ref="G5:H5"/>
    <mergeCell ref="I5:J5"/>
    <mergeCell ref="K5:L5"/>
    <mergeCell ref="M5:N5"/>
    <mergeCell ref="O5:Q5"/>
    <mergeCell ref="A1:B1"/>
    <mergeCell ref="A3:B3"/>
    <mergeCell ref="C3:D3"/>
    <mergeCell ref="E3:F3"/>
    <mergeCell ref="G3:H3"/>
    <mergeCell ref="I3:J3"/>
    <mergeCell ref="K3:L3"/>
    <mergeCell ref="M3:N3"/>
    <mergeCell ref="O3:Q3"/>
  </mergeCells>
  <phoneticPr fontId="6"/>
  <hyperlinks>
    <hyperlink ref="A1:B1" location="目次!A1" display="目次に戻る" xr:uid="{4B8C32DE-77EE-49A1-8FC0-28573703BDBA}"/>
  </hyperlink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FA0D-E654-42E5-A1D8-FB890B013D39}">
  <sheetPr codeName="Sheet9"/>
  <dimension ref="A1:I27"/>
  <sheetViews>
    <sheetView zoomScaleNormal="100" zoomScaleSheetLayoutView="100" workbookViewId="0">
      <selection sqref="A1:B1"/>
    </sheetView>
  </sheetViews>
  <sheetFormatPr defaultRowHeight="18"/>
  <sheetData>
    <row r="1" spans="1:9">
      <c r="A1" s="322" t="s">
        <v>0</v>
      </c>
      <c r="B1" s="322"/>
    </row>
    <row r="2" spans="1:9">
      <c r="A2" t="s">
        <v>77</v>
      </c>
    </row>
    <row r="3" spans="1:9">
      <c r="A3" s="451"/>
      <c r="B3" s="451"/>
      <c r="C3" s="451" t="s">
        <v>78</v>
      </c>
      <c r="D3" s="451"/>
      <c r="E3" s="451"/>
      <c r="F3" s="451"/>
      <c r="G3" s="451" t="s">
        <v>79</v>
      </c>
      <c r="H3" s="451"/>
      <c r="I3" s="451"/>
    </row>
    <row r="4" spans="1:9">
      <c r="A4" s="452" t="s">
        <v>80</v>
      </c>
      <c r="B4" s="452"/>
      <c r="C4" s="323"/>
      <c r="D4" s="323"/>
      <c r="E4" s="323"/>
      <c r="F4" s="323"/>
      <c r="G4" s="323"/>
      <c r="H4" s="323"/>
      <c r="I4" s="323"/>
    </row>
    <row r="5" spans="1:9">
      <c r="A5" s="452"/>
      <c r="B5" s="452"/>
      <c r="C5" s="323"/>
      <c r="D5" s="323"/>
      <c r="E5" s="323"/>
      <c r="F5" s="323"/>
      <c r="G5" s="323"/>
      <c r="H5" s="323"/>
      <c r="I5" s="323"/>
    </row>
    <row r="6" spans="1:9">
      <c r="A6" s="452"/>
      <c r="B6" s="452"/>
      <c r="C6" s="323"/>
      <c r="D6" s="323"/>
      <c r="E6" s="323"/>
      <c r="F6" s="323"/>
      <c r="G6" s="323"/>
      <c r="H6" s="323"/>
      <c r="I6" s="323"/>
    </row>
    <row r="7" spans="1:9">
      <c r="A7" s="452"/>
      <c r="B7" s="452"/>
      <c r="C7" s="323"/>
      <c r="D7" s="323"/>
      <c r="E7" s="323"/>
      <c r="F7" s="323"/>
      <c r="G7" s="323"/>
      <c r="H7" s="323"/>
      <c r="I7" s="323"/>
    </row>
    <row r="8" spans="1:9">
      <c r="A8" s="452"/>
      <c r="B8" s="452"/>
      <c r="C8" s="323"/>
      <c r="D8" s="323"/>
      <c r="E8" s="323"/>
      <c r="F8" s="323"/>
      <c r="G8" s="323"/>
      <c r="H8" s="323"/>
      <c r="I8" s="323"/>
    </row>
    <row r="9" spans="1:9">
      <c r="A9" s="452"/>
      <c r="B9" s="452"/>
      <c r="C9" s="323"/>
      <c r="D9" s="323"/>
      <c r="E9" s="323"/>
      <c r="F9" s="323"/>
      <c r="G9" s="323"/>
      <c r="H9" s="323"/>
      <c r="I9" s="323"/>
    </row>
    <row r="10" spans="1:9">
      <c r="A10" s="452"/>
      <c r="B10" s="452"/>
      <c r="C10" s="323"/>
      <c r="D10" s="323"/>
      <c r="E10" s="323"/>
      <c r="F10" s="323"/>
      <c r="G10" s="323"/>
      <c r="H10" s="323"/>
      <c r="I10" s="323"/>
    </row>
    <row r="11" spans="1:9">
      <c r="A11" s="452"/>
      <c r="B11" s="452"/>
      <c r="C11" s="323"/>
      <c r="D11" s="323"/>
      <c r="E11" s="323"/>
      <c r="F11" s="323"/>
      <c r="G11" s="323"/>
      <c r="H11" s="323"/>
      <c r="I11" s="323"/>
    </row>
    <row r="12" spans="1:9">
      <c r="A12" s="452" t="s">
        <v>81</v>
      </c>
      <c r="B12" s="452"/>
      <c r="C12" s="323"/>
      <c r="D12" s="323"/>
      <c r="E12" s="323"/>
      <c r="F12" s="323"/>
      <c r="G12" s="323"/>
      <c r="H12" s="323"/>
      <c r="I12" s="323"/>
    </row>
    <row r="13" spans="1:9">
      <c r="A13" s="452"/>
      <c r="B13" s="452"/>
      <c r="C13" s="323"/>
      <c r="D13" s="323"/>
      <c r="E13" s="323"/>
      <c r="F13" s="323"/>
      <c r="G13" s="323"/>
      <c r="H13" s="323"/>
      <c r="I13" s="323"/>
    </row>
    <row r="14" spans="1:9">
      <c r="A14" s="452"/>
      <c r="B14" s="452"/>
      <c r="C14" s="323"/>
      <c r="D14" s="323"/>
      <c r="E14" s="323"/>
      <c r="F14" s="323"/>
      <c r="G14" s="323"/>
      <c r="H14" s="323"/>
      <c r="I14" s="323"/>
    </row>
    <row r="15" spans="1:9">
      <c r="A15" s="452"/>
      <c r="B15" s="452"/>
      <c r="C15" s="323"/>
      <c r="D15" s="323"/>
      <c r="E15" s="323"/>
      <c r="F15" s="323"/>
      <c r="G15" s="323"/>
      <c r="H15" s="323"/>
      <c r="I15" s="323"/>
    </row>
    <row r="16" spans="1:9">
      <c r="A16" s="452"/>
      <c r="B16" s="452"/>
      <c r="C16" s="323"/>
      <c r="D16" s="323"/>
      <c r="E16" s="323"/>
      <c r="F16" s="323"/>
      <c r="G16" s="323"/>
      <c r="H16" s="323"/>
      <c r="I16" s="323"/>
    </row>
    <row r="17" spans="1:9">
      <c r="A17" s="452"/>
      <c r="B17" s="452"/>
      <c r="C17" s="323"/>
      <c r="D17" s="323"/>
      <c r="E17" s="323"/>
      <c r="F17" s="323"/>
      <c r="G17" s="323"/>
      <c r="H17" s="323"/>
      <c r="I17" s="323"/>
    </row>
    <row r="18" spans="1:9">
      <c r="A18" s="452"/>
      <c r="B18" s="452"/>
      <c r="C18" s="323"/>
      <c r="D18" s="323"/>
      <c r="E18" s="323"/>
      <c r="F18" s="323"/>
      <c r="G18" s="323"/>
      <c r="H18" s="323"/>
      <c r="I18" s="323"/>
    </row>
    <row r="19" spans="1:9">
      <c r="A19" s="452"/>
      <c r="B19" s="452"/>
      <c r="C19" s="323"/>
      <c r="D19" s="323"/>
      <c r="E19" s="323"/>
      <c r="F19" s="323"/>
      <c r="G19" s="323"/>
      <c r="H19" s="323"/>
      <c r="I19" s="323"/>
    </row>
    <row r="20" spans="1:9">
      <c r="A20" s="452" t="s">
        <v>82</v>
      </c>
      <c r="B20" s="452"/>
      <c r="C20" s="323"/>
      <c r="D20" s="323"/>
      <c r="E20" s="323"/>
      <c r="F20" s="323"/>
      <c r="G20" s="323"/>
      <c r="H20" s="323"/>
      <c r="I20" s="323"/>
    </row>
    <row r="21" spans="1:9">
      <c r="A21" s="452"/>
      <c r="B21" s="452"/>
      <c r="C21" s="323"/>
      <c r="D21" s="323"/>
      <c r="E21" s="323"/>
      <c r="F21" s="323"/>
      <c r="G21" s="323"/>
      <c r="H21" s="323"/>
      <c r="I21" s="323"/>
    </row>
    <row r="22" spans="1:9">
      <c r="A22" s="452"/>
      <c r="B22" s="452"/>
      <c r="C22" s="323"/>
      <c r="D22" s="323"/>
      <c r="E22" s="323"/>
      <c r="F22" s="323"/>
      <c r="G22" s="323"/>
      <c r="H22" s="323"/>
      <c r="I22" s="323"/>
    </row>
    <row r="23" spans="1:9">
      <c r="A23" s="452"/>
      <c r="B23" s="452"/>
      <c r="C23" s="323"/>
      <c r="D23" s="323"/>
      <c r="E23" s="323"/>
      <c r="F23" s="323"/>
      <c r="G23" s="323"/>
      <c r="H23" s="323"/>
      <c r="I23" s="323"/>
    </row>
    <row r="24" spans="1:9">
      <c r="A24" s="452"/>
      <c r="B24" s="452"/>
      <c r="C24" s="323"/>
      <c r="D24" s="323"/>
      <c r="E24" s="323"/>
      <c r="F24" s="323"/>
      <c r="G24" s="323"/>
      <c r="H24" s="323"/>
      <c r="I24" s="323"/>
    </row>
    <row r="25" spans="1:9">
      <c r="A25" s="452"/>
      <c r="B25" s="452"/>
      <c r="C25" s="323"/>
      <c r="D25" s="323"/>
      <c r="E25" s="323"/>
      <c r="F25" s="323"/>
      <c r="G25" s="323"/>
      <c r="H25" s="323"/>
      <c r="I25" s="323"/>
    </row>
    <row r="26" spans="1:9">
      <c r="A26" s="452"/>
      <c r="B26" s="452"/>
      <c r="C26" s="323"/>
      <c r="D26" s="323"/>
      <c r="E26" s="323"/>
      <c r="F26" s="323"/>
      <c r="G26" s="323"/>
      <c r="H26" s="323"/>
      <c r="I26" s="323"/>
    </row>
    <row r="27" spans="1:9">
      <c r="A27" s="452"/>
      <c r="B27" s="452"/>
      <c r="C27" s="323"/>
      <c r="D27" s="323"/>
      <c r="E27" s="323"/>
      <c r="F27" s="323"/>
      <c r="G27" s="323"/>
      <c r="H27" s="323"/>
      <c r="I27" s="323"/>
    </row>
  </sheetData>
  <mergeCells count="13">
    <mergeCell ref="A12:B19"/>
    <mergeCell ref="C12:F19"/>
    <mergeCell ref="G12:I19"/>
    <mergeCell ref="A20:B27"/>
    <mergeCell ref="C20:F27"/>
    <mergeCell ref="G20:I27"/>
    <mergeCell ref="A1:B1"/>
    <mergeCell ref="A3:B3"/>
    <mergeCell ref="C3:F3"/>
    <mergeCell ref="G3:I3"/>
    <mergeCell ref="A4:B11"/>
    <mergeCell ref="C4:F11"/>
    <mergeCell ref="G4:I11"/>
  </mergeCells>
  <phoneticPr fontId="6"/>
  <hyperlinks>
    <hyperlink ref="A1:B1" location="目次!A1" display="目次に戻る" xr:uid="{1D44013E-D6A5-4DCE-805F-AA665A16FA30}"/>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347A0-D1EE-41F9-915B-7E6B22FB19BA}">
  <dimension ref="A1:Z24"/>
  <sheetViews>
    <sheetView showGridLines="0" zoomScaleNormal="100" zoomScaleSheetLayoutView="100" workbookViewId="0">
      <selection activeCell="L2" sqref="L2"/>
    </sheetView>
  </sheetViews>
  <sheetFormatPr defaultRowHeight="18"/>
  <cols>
    <col min="1" max="1" width="11.25" customWidth="1"/>
    <col min="2" max="2" width="6.5" customWidth="1"/>
    <col min="3" max="25" width="5.75" customWidth="1"/>
    <col min="26" max="26" width="13.75" customWidth="1"/>
  </cols>
  <sheetData>
    <row r="1" spans="1:26">
      <c r="A1" s="322" t="s">
        <v>0</v>
      </c>
      <c r="B1" s="322"/>
    </row>
    <row r="2" spans="1:26">
      <c r="A2" t="s">
        <v>389</v>
      </c>
      <c r="F2" t="s">
        <v>428</v>
      </c>
      <c r="K2" s="223" t="s">
        <v>552</v>
      </c>
      <c r="L2" s="24" t="s">
        <v>749</v>
      </c>
      <c r="M2" t="s">
        <v>551</v>
      </c>
    </row>
    <row r="3" spans="1:26" ht="32.25" customHeight="1">
      <c r="A3" s="455" t="s">
        <v>85</v>
      </c>
      <c r="B3" s="455"/>
      <c r="C3" s="456"/>
      <c r="D3" s="456"/>
      <c r="E3" s="456"/>
      <c r="F3" s="456"/>
      <c r="G3" s="456"/>
      <c r="H3" s="456"/>
      <c r="I3" s="131"/>
      <c r="J3" s="131"/>
      <c r="K3" s="131"/>
      <c r="L3" s="131"/>
      <c r="M3" s="131"/>
      <c r="N3" s="131"/>
      <c r="O3" s="131"/>
      <c r="P3" s="131"/>
      <c r="Q3" s="131"/>
      <c r="R3" s="131"/>
      <c r="S3" s="131"/>
      <c r="T3" s="131"/>
      <c r="U3" s="131"/>
      <c r="V3" s="131"/>
      <c r="W3" s="131"/>
      <c r="X3" s="131"/>
      <c r="Y3" s="131"/>
      <c r="Z3" s="131"/>
    </row>
    <row r="4" spans="1:26" ht="32.25" customHeight="1">
      <c r="A4" s="457" t="s">
        <v>86</v>
      </c>
      <c r="B4" s="457"/>
      <c r="C4" s="456"/>
      <c r="D4" s="456"/>
      <c r="E4" s="456"/>
      <c r="F4" s="456"/>
      <c r="G4" s="456"/>
      <c r="H4" s="456"/>
      <c r="I4" s="131"/>
      <c r="J4" s="348" t="s">
        <v>87</v>
      </c>
      <c r="K4" s="348"/>
      <c r="L4" s="348"/>
      <c r="M4" s="348"/>
      <c r="N4" s="348"/>
      <c r="O4" s="348"/>
      <c r="P4" s="348"/>
      <c r="Q4" s="348"/>
      <c r="R4" s="348"/>
      <c r="S4" s="348"/>
      <c r="T4" s="348"/>
      <c r="U4" s="348"/>
      <c r="V4" s="348"/>
      <c r="W4" s="348"/>
      <c r="X4" s="348"/>
      <c r="Y4" s="348"/>
      <c r="Z4" s="131"/>
    </row>
    <row r="5" spans="1:26" ht="32.25" customHeight="1">
      <c r="A5" s="457" t="s">
        <v>88</v>
      </c>
      <c r="B5" s="457"/>
      <c r="C5" s="456"/>
      <c r="D5" s="456"/>
      <c r="E5" s="456"/>
      <c r="F5" s="456"/>
      <c r="G5" s="456"/>
      <c r="H5" s="456"/>
      <c r="I5" s="131"/>
      <c r="J5" s="348" t="s">
        <v>89</v>
      </c>
      <c r="K5" s="348"/>
      <c r="L5" s="348"/>
      <c r="M5" s="348"/>
      <c r="N5" s="348"/>
      <c r="O5" s="348"/>
      <c r="P5" s="348"/>
      <c r="Q5" s="348"/>
      <c r="R5" s="348"/>
      <c r="S5" s="348"/>
      <c r="T5" s="348"/>
      <c r="U5" s="348"/>
      <c r="V5" s="348"/>
      <c r="W5" s="348"/>
      <c r="X5" s="348"/>
      <c r="Y5" s="348"/>
      <c r="Z5" s="131"/>
    </row>
    <row r="6" spans="1:26" ht="32.25" customHeight="1">
      <c r="A6" s="457" t="s">
        <v>90</v>
      </c>
      <c r="B6" s="457"/>
      <c r="C6" s="456"/>
      <c r="D6" s="456"/>
      <c r="E6" s="456"/>
      <c r="F6" s="456"/>
      <c r="G6" s="456"/>
      <c r="H6" s="456"/>
      <c r="I6" s="131"/>
      <c r="J6" s="131"/>
      <c r="K6" s="131"/>
      <c r="L6" s="131"/>
      <c r="M6" s="131"/>
      <c r="N6" s="131"/>
      <c r="O6" s="131"/>
      <c r="P6" s="131"/>
      <c r="Q6" s="131"/>
      <c r="R6" s="131"/>
      <c r="S6" s="131"/>
      <c r="T6" s="131"/>
      <c r="U6" s="131"/>
      <c r="V6" s="131"/>
      <c r="W6" s="131"/>
      <c r="X6" s="131"/>
      <c r="Y6" s="131"/>
      <c r="Z6" s="131"/>
    </row>
    <row r="7" spans="1:26" ht="25"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row>
    <row r="8" spans="1:26" ht="32.25" customHeight="1">
      <c r="A8" s="453" t="s">
        <v>91</v>
      </c>
      <c r="B8" s="453"/>
      <c r="C8" s="454"/>
      <c r="D8" s="454"/>
      <c r="E8" s="454"/>
      <c r="F8" s="454"/>
      <c r="G8" s="454"/>
      <c r="H8" s="454"/>
      <c r="I8" s="131"/>
      <c r="J8" s="131"/>
      <c r="K8" s="131"/>
      <c r="L8" s="131"/>
      <c r="M8" s="131"/>
      <c r="N8" s="131"/>
      <c r="O8" s="131"/>
      <c r="P8" s="131"/>
      <c r="Q8" s="131"/>
      <c r="R8" s="131"/>
      <c r="S8" s="131"/>
      <c r="T8" s="131"/>
      <c r="U8" s="131"/>
      <c r="V8" s="131"/>
      <c r="W8" s="131"/>
      <c r="X8" s="131"/>
      <c r="Y8" s="131"/>
      <c r="Z8" s="131"/>
    </row>
    <row r="9" spans="1:26" ht="21" customHeight="1">
      <c r="A9" s="453" t="s">
        <v>92</v>
      </c>
      <c r="B9" s="453"/>
      <c r="C9" s="453" t="s">
        <v>154</v>
      </c>
      <c r="D9" s="453"/>
      <c r="E9" s="453"/>
      <c r="F9" s="453"/>
      <c r="G9" s="453"/>
      <c r="H9" s="453"/>
      <c r="I9" s="453"/>
      <c r="J9" s="453"/>
      <c r="K9" s="453"/>
      <c r="L9" s="131"/>
      <c r="M9" s="131"/>
      <c r="N9" s="131"/>
      <c r="O9" s="131"/>
      <c r="P9" s="131"/>
      <c r="Q9" s="131"/>
      <c r="R9" s="131"/>
      <c r="S9" s="131"/>
      <c r="T9" s="131"/>
      <c r="U9" s="131"/>
      <c r="V9" s="131"/>
      <c r="W9" s="131"/>
      <c r="X9" s="131"/>
      <c r="Y9" s="131"/>
      <c r="Z9" s="131"/>
    </row>
    <row r="10" spans="1:26" ht="40" customHeight="1">
      <c r="A10" s="458"/>
      <c r="B10" s="458"/>
      <c r="C10" s="460" t="s">
        <v>390</v>
      </c>
      <c r="D10" s="461"/>
      <c r="E10" s="155" t="s">
        <v>391</v>
      </c>
      <c r="F10" s="155" t="s">
        <v>157</v>
      </c>
      <c r="G10" s="460" t="s">
        <v>392</v>
      </c>
      <c r="H10" s="461"/>
      <c r="I10" s="460" t="s">
        <v>159</v>
      </c>
      <c r="J10" s="462"/>
      <c r="K10" s="461"/>
      <c r="L10" s="131"/>
      <c r="M10" s="458" t="s">
        <v>94</v>
      </c>
      <c r="N10" s="458"/>
      <c r="O10" s="458"/>
      <c r="P10" s="458"/>
      <c r="Q10" s="131"/>
      <c r="R10" s="458" t="s">
        <v>95</v>
      </c>
      <c r="S10" s="458"/>
      <c r="T10" s="458"/>
      <c r="U10" s="458"/>
      <c r="V10" s="458"/>
      <c r="W10" s="458"/>
      <c r="X10" s="131"/>
      <c r="Y10" s="131"/>
      <c r="Z10" s="131"/>
    </row>
    <row r="11" spans="1:26" ht="75" customHeight="1">
      <c r="A11" s="156" t="s">
        <v>96</v>
      </c>
      <c r="B11" s="157" t="s">
        <v>97</v>
      </c>
      <c r="C11" s="156" t="s">
        <v>393</v>
      </c>
      <c r="D11" s="156" t="s">
        <v>394</v>
      </c>
      <c r="E11" s="157" t="s">
        <v>395</v>
      </c>
      <c r="F11" s="157" t="s">
        <v>395</v>
      </c>
      <c r="G11" s="157" t="s">
        <v>396</v>
      </c>
      <c r="H11" s="156" t="s">
        <v>397</v>
      </c>
      <c r="I11" s="156" t="s">
        <v>398</v>
      </c>
      <c r="J11" s="157" t="s">
        <v>399</v>
      </c>
      <c r="K11" s="157" t="s">
        <v>166</v>
      </c>
      <c r="L11" s="157" t="s">
        <v>103</v>
      </c>
      <c r="M11" s="157" t="s">
        <v>86</v>
      </c>
      <c r="N11" s="157" t="s">
        <v>88</v>
      </c>
      <c r="O11" s="157" t="s">
        <v>90</v>
      </c>
      <c r="P11" s="156" t="s">
        <v>91</v>
      </c>
      <c r="Q11" s="157" t="s">
        <v>103</v>
      </c>
      <c r="R11" s="71" t="s">
        <v>104</v>
      </c>
      <c r="S11" s="71" t="s">
        <v>105</v>
      </c>
      <c r="T11" s="154" t="s">
        <v>106</v>
      </c>
      <c r="U11" s="71" t="s">
        <v>107</v>
      </c>
      <c r="V11" s="71" t="s">
        <v>108</v>
      </c>
      <c r="W11" s="158" t="s">
        <v>106</v>
      </c>
      <c r="X11" s="157" t="s">
        <v>109</v>
      </c>
      <c r="Y11" s="157" t="s">
        <v>110</v>
      </c>
      <c r="Z11" s="157" t="s">
        <v>111</v>
      </c>
    </row>
    <row r="12" spans="1:26" ht="25" customHeight="1">
      <c r="A12" s="24"/>
      <c r="B12" s="160"/>
      <c r="C12" s="80"/>
      <c r="D12" s="80"/>
      <c r="E12" s="80"/>
      <c r="F12" s="80"/>
      <c r="G12" s="80"/>
      <c r="H12" s="80"/>
      <c r="I12" s="80"/>
      <c r="J12" s="80"/>
      <c r="K12" s="80"/>
      <c r="L12" s="80"/>
      <c r="M12" s="80"/>
      <c r="N12" s="80"/>
      <c r="O12" s="80"/>
      <c r="P12" s="80"/>
      <c r="Q12" s="80"/>
      <c r="R12" s="24"/>
      <c r="S12" s="24"/>
      <c r="T12" s="73"/>
      <c r="U12" s="24"/>
      <c r="V12" s="24"/>
      <c r="W12" s="159"/>
      <c r="X12" s="159" t="s">
        <v>441</v>
      </c>
      <c r="Y12" s="159"/>
      <c r="Z12" s="159"/>
    </row>
    <row r="13" spans="1:26" ht="25" customHeight="1">
      <c r="A13" s="24"/>
      <c r="B13" s="160"/>
      <c r="C13" s="80"/>
      <c r="D13" s="80"/>
      <c r="E13" s="80"/>
      <c r="F13" s="80"/>
      <c r="G13" s="80"/>
      <c r="H13" s="80"/>
      <c r="I13" s="80"/>
      <c r="J13" s="80"/>
      <c r="K13" s="80"/>
      <c r="L13" s="80"/>
      <c r="M13" s="80"/>
      <c r="N13" s="80"/>
      <c r="O13" s="80"/>
      <c r="P13" s="80"/>
      <c r="Q13" s="80"/>
      <c r="R13" s="24"/>
      <c r="S13" s="24"/>
      <c r="T13" s="73"/>
      <c r="U13" s="24"/>
      <c r="V13" s="24"/>
      <c r="W13" s="159"/>
      <c r="X13" s="159"/>
      <c r="Y13" s="159"/>
      <c r="Z13" s="159"/>
    </row>
    <row r="14" spans="1:26" ht="25" customHeight="1">
      <c r="A14" s="24"/>
      <c r="B14" s="160"/>
      <c r="C14" s="80"/>
      <c r="D14" s="80"/>
      <c r="E14" s="80"/>
      <c r="F14" s="80"/>
      <c r="G14" s="80"/>
      <c r="H14" s="80"/>
      <c r="I14" s="80"/>
      <c r="J14" s="80"/>
      <c r="K14" s="80"/>
      <c r="L14" s="80"/>
      <c r="M14" s="80"/>
      <c r="N14" s="80"/>
      <c r="O14" s="80"/>
      <c r="P14" s="80"/>
      <c r="Q14" s="80"/>
      <c r="R14" s="24"/>
      <c r="S14" s="24"/>
      <c r="T14" s="73"/>
      <c r="U14" s="24"/>
      <c r="V14" s="24"/>
      <c r="W14" s="159"/>
      <c r="X14" s="159"/>
      <c r="Y14" s="159"/>
      <c r="Z14" s="159"/>
    </row>
    <row r="15" spans="1:26" ht="25" customHeight="1">
      <c r="A15" s="24"/>
      <c r="B15" s="160"/>
      <c r="C15" s="80"/>
      <c r="D15" s="80"/>
      <c r="E15" s="80"/>
      <c r="F15" s="80"/>
      <c r="G15" s="80"/>
      <c r="H15" s="80"/>
      <c r="I15" s="80"/>
      <c r="J15" s="80"/>
      <c r="K15" s="80"/>
      <c r="L15" s="80"/>
      <c r="M15" s="80"/>
      <c r="N15" s="80"/>
      <c r="O15" s="80"/>
      <c r="P15" s="80"/>
      <c r="Q15" s="80"/>
      <c r="R15" s="24"/>
      <c r="S15" s="24"/>
      <c r="T15" s="73"/>
      <c r="U15" s="24"/>
      <c r="V15" s="24"/>
      <c r="W15" s="159"/>
      <c r="X15" s="159"/>
      <c r="Y15" s="159"/>
      <c r="Z15" s="159"/>
    </row>
    <row r="16" spans="1:26" ht="25" customHeight="1">
      <c r="A16" s="24"/>
      <c r="B16" s="160"/>
      <c r="C16" s="80"/>
      <c r="D16" s="80"/>
      <c r="E16" s="80"/>
      <c r="F16" s="80"/>
      <c r="G16" s="80"/>
      <c r="H16" s="80"/>
      <c r="I16" s="80"/>
      <c r="J16" s="80"/>
      <c r="K16" s="80"/>
      <c r="L16" s="80"/>
      <c r="M16" s="80"/>
      <c r="N16" s="80"/>
      <c r="O16" s="80"/>
      <c r="P16" s="80"/>
      <c r="Q16" s="80"/>
      <c r="R16" s="24"/>
      <c r="S16" s="24"/>
      <c r="T16" s="73"/>
      <c r="U16" s="24"/>
      <c r="V16" s="24"/>
      <c r="W16" s="159"/>
      <c r="X16" s="159"/>
      <c r="Y16" s="159"/>
      <c r="Z16" s="159"/>
    </row>
    <row r="17" spans="1:26" ht="25" customHeight="1">
      <c r="A17" s="159"/>
      <c r="B17" s="160"/>
      <c r="C17" s="80"/>
      <c r="D17" s="80"/>
      <c r="E17" s="80"/>
      <c r="F17" s="80"/>
      <c r="G17" s="80"/>
      <c r="H17" s="80"/>
      <c r="I17" s="80"/>
      <c r="J17" s="80"/>
      <c r="K17" s="80"/>
      <c r="L17" s="80"/>
      <c r="M17" s="80"/>
      <c r="N17" s="80"/>
      <c r="O17" s="80"/>
      <c r="P17" s="80"/>
      <c r="Q17" s="80"/>
      <c r="R17" s="159"/>
      <c r="S17" s="159"/>
      <c r="T17" s="159"/>
      <c r="U17" s="159"/>
      <c r="V17" s="159"/>
      <c r="W17" s="159"/>
      <c r="X17" s="159"/>
      <c r="Y17" s="159"/>
      <c r="Z17" s="159"/>
    </row>
    <row r="18" spans="1:26" ht="25" customHeight="1">
      <c r="A18" s="131"/>
      <c r="B18" s="459" t="s">
        <v>112</v>
      </c>
      <c r="C18" s="459"/>
      <c r="D18" s="459"/>
      <c r="E18" s="459"/>
      <c r="F18" s="459"/>
      <c r="G18" s="459"/>
      <c r="H18" s="459"/>
      <c r="I18" s="131"/>
      <c r="J18" s="131"/>
      <c r="K18" s="131"/>
      <c r="L18" s="131"/>
      <c r="M18" s="131"/>
      <c r="N18" s="131"/>
      <c r="O18" s="131"/>
      <c r="P18" s="131"/>
      <c r="Q18" s="131"/>
      <c r="R18" s="131"/>
      <c r="S18" s="131"/>
      <c r="T18" s="131"/>
      <c r="U18" s="131"/>
      <c r="V18" s="131"/>
      <c r="W18" s="131"/>
      <c r="X18" s="131"/>
      <c r="Y18" s="131"/>
      <c r="Z18" s="131"/>
    </row>
    <row r="19" spans="1:26" ht="25" customHeight="1">
      <c r="A19" s="131"/>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row>
    <row r="20" spans="1:26" ht="25" customHeight="1">
      <c r="A20" s="131"/>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row>
    <row r="21" spans="1:26" ht="25" customHeight="1">
      <c r="A21" s="13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row>
    <row r="22" spans="1:26" ht="25" customHeight="1">
      <c r="A22" s="131"/>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row>
    <row r="23" spans="1:26" ht="25" customHeight="1">
      <c r="A23" s="131"/>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1:26" ht="25" customHeight="1">
      <c r="A24" s="131"/>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row>
  </sheetData>
  <mergeCells count="21">
    <mergeCell ref="R10:W10"/>
    <mergeCell ref="B18:H18"/>
    <mergeCell ref="A9:B10"/>
    <mergeCell ref="C9:K9"/>
    <mergeCell ref="C10:D10"/>
    <mergeCell ref="G10:H10"/>
    <mergeCell ref="I10:K10"/>
    <mergeCell ref="M10:P10"/>
    <mergeCell ref="J4:Y4"/>
    <mergeCell ref="A8:B8"/>
    <mergeCell ref="C8:H8"/>
    <mergeCell ref="A1:B1"/>
    <mergeCell ref="A3:B3"/>
    <mergeCell ref="C3:H3"/>
    <mergeCell ref="A4:B4"/>
    <mergeCell ref="C4:H4"/>
    <mergeCell ref="A5:B5"/>
    <mergeCell ref="C5:H5"/>
    <mergeCell ref="J5:Y5"/>
    <mergeCell ref="A6:B6"/>
    <mergeCell ref="C6:H6"/>
  </mergeCells>
  <phoneticPr fontId="6"/>
  <conditionalFormatting sqref="C12:Q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Q17" xr:uid="{CBBCD67D-984D-477E-966F-AA98B6E8B955}">
      <formula1>"0,-1,-2"</formula1>
    </dataValidation>
    <dataValidation type="list" allowBlank="1" showInputMessage="1" showErrorMessage="1" sqref="B12:B17" xr:uid="{58BED6C6-C62B-4266-B996-96430011EF35}">
      <formula1>"RCT,準RCT"</formula1>
    </dataValidation>
  </dataValidations>
  <hyperlinks>
    <hyperlink ref="A1:B1" location="目次!A1" display="目次に戻る" xr:uid="{3D7D1967-C384-49DF-9D2F-D4378A9FEEC6}"/>
  </hyperlinks>
  <printOptions horizontalCentered="1"/>
  <pageMargins left="0.25" right="0.25" top="0.75" bottom="0.75" header="0.3" footer="0.3"/>
  <pageSetup paperSize="8"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D803-9702-4B97-8287-5A543E6445F5}">
  <dimension ref="A1:Z24"/>
  <sheetViews>
    <sheetView showGridLines="0" zoomScaleNormal="100" zoomScaleSheetLayoutView="100" workbookViewId="0">
      <selection activeCell="L2" sqref="L2"/>
    </sheetView>
  </sheetViews>
  <sheetFormatPr defaultRowHeight="18"/>
  <cols>
    <col min="1" max="1" width="11.25" customWidth="1"/>
    <col min="2" max="2" width="6.5" customWidth="1"/>
    <col min="3" max="25" width="5.75" customWidth="1"/>
    <col min="26" max="26" width="13.75" customWidth="1"/>
  </cols>
  <sheetData>
    <row r="1" spans="1:26">
      <c r="A1" s="322" t="s">
        <v>0</v>
      </c>
      <c r="B1" s="322"/>
    </row>
    <row r="2" spans="1:26">
      <c r="A2" t="s">
        <v>389</v>
      </c>
      <c r="F2" t="s">
        <v>429</v>
      </c>
      <c r="K2" s="223" t="s">
        <v>552</v>
      </c>
      <c r="L2" s="24" t="s">
        <v>749</v>
      </c>
      <c r="M2" t="s">
        <v>551</v>
      </c>
    </row>
    <row r="3" spans="1:26" ht="32.25" customHeight="1">
      <c r="A3" s="455" t="s">
        <v>85</v>
      </c>
      <c r="B3" s="455"/>
      <c r="C3" s="456"/>
      <c r="D3" s="456"/>
      <c r="E3" s="456"/>
      <c r="F3" s="456"/>
      <c r="G3" s="456"/>
      <c r="H3" s="456"/>
      <c r="I3" s="131"/>
      <c r="J3" s="131"/>
      <c r="K3" s="131"/>
      <c r="L3" s="131"/>
      <c r="M3" s="131"/>
      <c r="N3" s="131"/>
      <c r="O3" s="131"/>
      <c r="P3" s="131"/>
      <c r="Q3" s="131"/>
      <c r="R3" s="131"/>
      <c r="S3" s="131"/>
      <c r="T3" s="131"/>
      <c r="U3" s="131"/>
      <c r="V3" s="131"/>
      <c r="W3" s="131"/>
      <c r="X3" s="131"/>
      <c r="Y3" s="131"/>
      <c r="Z3" s="131"/>
    </row>
    <row r="4" spans="1:26" ht="32.25" customHeight="1">
      <c r="A4" s="457" t="s">
        <v>86</v>
      </c>
      <c r="B4" s="457"/>
      <c r="C4" s="456"/>
      <c r="D4" s="456"/>
      <c r="E4" s="456"/>
      <c r="F4" s="456"/>
      <c r="G4" s="456"/>
      <c r="H4" s="456"/>
      <c r="I4" s="131"/>
      <c r="J4" s="348" t="s">
        <v>87</v>
      </c>
      <c r="K4" s="348"/>
      <c r="L4" s="348"/>
      <c r="M4" s="348"/>
      <c r="N4" s="348"/>
      <c r="O4" s="348"/>
      <c r="P4" s="348"/>
      <c r="Q4" s="348"/>
      <c r="R4" s="348"/>
      <c r="S4" s="348"/>
      <c r="T4" s="348"/>
      <c r="U4" s="348"/>
      <c r="V4" s="348"/>
      <c r="W4" s="348"/>
      <c r="X4" s="348"/>
      <c r="Y4" s="348"/>
      <c r="Z4" s="131"/>
    </row>
    <row r="5" spans="1:26" ht="32.25" customHeight="1">
      <c r="A5" s="457" t="s">
        <v>88</v>
      </c>
      <c r="B5" s="457"/>
      <c r="C5" s="456"/>
      <c r="D5" s="456"/>
      <c r="E5" s="456"/>
      <c r="F5" s="456"/>
      <c r="G5" s="456"/>
      <c r="H5" s="456"/>
      <c r="I5" s="131"/>
      <c r="J5" s="348" t="s">
        <v>89</v>
      </c>
      <c r="K5" s="348"/>
      <c r="L5" s="348"/>
      <c r="M5" s="348"/>
      <c r="N5" s="348"/>
      <c r="O5" s="348"/>
      <c r="P5" s="348"/>
      <c r="Q5" s="348"/>
      <c r="R5" s="348"/>
      <c r="S5" s="348"/>
      <c r="T5" s="348"/>
      <c r="U5" s="348"/>
      <c r="V5" s="348"/>
      <c r="W5" s="348"/>
      <c r="X5" s="348"/>
      <c r="Y5" s="348"/>
      <c r="Z5" s="131"/>
    </row>
    <row r="6" spans="1:26" ht="32.25" customHeight="1">
      <c r="A6" s="457" t="s">
        <v>90</v>
      </c>
      <c r="B6" s="457"/>
      <c r="C6" s="456"/>
      <c r="D6" s="456"/>
      <c r="E6" s="456"/>
      <c r="F6" s="456"/>
      <c r="G6" s="456"/>
      <c r="H6" s="456"/>
      <c r="I6" s="131"/>
      <c r="J6" s="131"/>
      <c r="K6" s="131"/>
      <c r="L6" s="131"/>
      <c r="M6" s="131"/>
      <c r="N6" s="131"/>
      <c r="O6" s="131"/>
      <c r="P6" s="131"/>
      <c r="Q6" s="131"/>
      <c r="R6" s="131"/>
      <c r="S6" s="131"/>
      <c r="T6" s="131"/>
      <c r="U6" s="131"/>
      <c r="V6" s="131"/>
      <c r="W6" s="131"/>
      <c r="X6" s="131"/>
      <c r="Y6" s="131"/>
      <c r="Z6" s="131"/>
    </row>
    <row r="7" spans="1:26" ht="25"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row>
    <row r="8" spans="1:26" ht="32.25" customHeight="1">
      <c r="A8" s="453" t="s">
        <v>91</v>
      </c>
      <c r="B8" s="453"/>
      <c r="C8" s="454"/>
      <c r="D8" s="454"/>
      <c r="E8" s="454"/>
      <c r="F8" s="454"/>
      <c r="G8" s="454"/>
      <c r="H8" s="454"/>
      <c r="I8" s="131"/>
      <c r="J8" s="131"/>
      <c r="K8" s="131"/>
      <c r="L8" s="131"/>
      <c r="M8" s="131"/>
      <c r="N8" s="131"/>
      <c r="O8" s="131"/>
      <c r="P8" s="131"/>
      <c r="Q8" s="131"/>
      <c r="R8" s="131"/>
      <c r="S8" s="131"/>
      <c r="T8" s="131"/>
      <c r="U8" s="131"/>
      <c r="V8" s="131"/>
      <c r="W8" s="131"/>
      <c r="X8" s="131"/>
      <c r="Y8" s="131"/>
      <c r="Z8" s="131"/>
    </row>
    <row r="9" spans="1:26" ht="21" customHeight="1">
      <c r="A9" s="453" t="s">
        <v>92</v>
      </c>
      <c r="B9" s="453"/>
      <c r="C9" s="453" t="s">
        <v>154</v>
      </c>
      <c r="D9" s="453"/>
      <c r="E9" s="453"/>
      <c r="F9" s="453"/>
      <c r="G9" s="453"/>
      <c r="H9" s="453"/>
      <c r="I9" s="453"/>
      <c r="J9" s="453"/>
      <c r="K9" s="453"/>
      <c r="L9" s="131"/>
      <c r="M9" s="131"/>
      <c r="N9" s="131"/>
      <c r="O9" s="131"/>
      <c r="P9" s="131"/>
      <c r="Q9" s="131"/>
      <c r="R9" s="131"/>
      <c r="S9" s="131"/>
      <c r="T9" s="131"/>
      <c r="U9" s="131"/>
      <c r="V9" s="131"/>
      <c r="W9" s="131"/>
      <c r="X9" s="131"/>
      <c r="Y9" s="131"/>
      <c r="Z9" s="131"/>
    </row>
    <row r="10" spans="1:26" ht="40" customHeight="1">
      <c r="A10" s="458"/>
      <c r="B10" s="458"/>
      <c r="C10" s="460" t="s">
        <v>390</v>
      </c>
      <c r="D10" s="461"/>
      <c r="E10" s="155" t="s">
        <v>391</v>
      </c>
      <c r="F10" s="155" t="s">
        <v>157</v>
      </c>
      <c r="G10" s="460" t="s">
        <v>392</v>
      </c>
      <c r="H10" s="461"/>
      <c r="I10" s="460" t="s">
        <v>159</v>
      </c>
      <c r="J10" s="462"/>
      <c r="K10" s="461"/>
      <c r="L10" s="131"/>
      <c r="M10" s="458" t="s">
        <v>94</v>
      </c>
      <c r="N10" s="458"/>
      <c r="O10" s="458"/>
      <c r="P10" s="458"/>
      <c r="Q10" s="131"/>
      <c r="R10" s="458" t="s">
        <v>439</v>
      </c>
      <c r="S10" s="458"/>
      <c r="T10" s="458"/>
      <c r="U10" s="458"/>
      <c r="V10" s="458"/>
      <c r="W10" s="458"/>
      <c r="X10" s="131"/>
      <c r="Y10" s="131"/>
      <c r="Z10" s="131"/>
    </row>
    <row r="11" spans="1:26" ht="75" customHeight="1">
      <c r="A11" s="156" t="s">
        <v>96</v>
      </c>
      <c r="B11" s="157" t="s">
        <v>97</v>
      </c>
      <c r="C11" s="156" t="s">
        <v>393</v>
      </c>
      <c r="D11" s="156" t="s">
        <v>394</v>
      </c>
      <c r="E11" s="157" t="s">
        <v>395</v>
      </c>
      <c r="F11" s="157" t="s">
        <v>395</v>
      </c>
      <c r="G11" s="157" t="s">
        <v>396</v>
      </c>
      <c r="H11" s="156" t="s">
        <v>397</v>
      </c>
      <c r="I11" s="156" t="s">
        <v>398</v>
      </c>
      <c r="J11" s="157" t="s">
        <v>399</v>
      </c>
      <c r="K11" s="157" t="s">
        <v>166</v>
      </c>
      <c r="L11" s="157" t="s">
        <v>103</v>
      </c>
      <c r="M11" s="157" t="s">
        <v>86</v>
      </c>
      <c r="N11" s="157" t="s">
        <v>88</v>
      </c>
      <c r="O11" s="157" t="s">
        <v>90</v>
      </c>
      <c r="P11" s="156" t="s">
        <v>91</v>
      </c>
      <c r="Q11" s="157" t="s">
        <v>103</v>
      </c>
      <c r="R11" s="71" t="s">
        <v>114</v>
      </c>
      <c r="S11" s="71" t="s">
        <v>432</v>
      </c>
      <c r="T11" s="154" t="s">
        <v>434</v>
      </c>
      <c r="U11" s="71" t="s">
        <v>117</v>
      </c>
      <c r="V11" s="71" t="s">
        <v>433</v>
      </c>
      <c r="W11" s="154" t="s">
        <v>435</v>
      </c>
      <c r="X11" s="157" t="s">
        <v>109</v>
      </c>
      <c r="Y11" s="157" t="s">
        <v>110</v>
      </c>
      <c r="Z11" s="157" t="s">
        <v>111</v>
      </c>
    </row>
    <row r="12" spans="1:26" ht="25" customHeight="1">
      <c r="A12" s="24"/>
      <c r="B12" s="160"/>
      <c r="C12" s="80"/>
      <c r="D12" s="80"/>
      <c r="E12" s="80"/>
      <c r="F12" s="80"/>
      <c r="G12" s="80"/>
      <c r="H12" s="80"/>
      <c r="I12" s="80"/>
      <c r="J12" s="80"/>
      <c r="K12" s="80"/>
      <c r="L12" s="80"/>
      <c r="M12" s="80"/>
      <c r="N12" s="80"/>
      <c r="O12" s="80"/>
      <c r="P12" s="80"/>
      <c r="Q12" s="80"/>
      <c r="R12" s="24"/>
      <c r="S12" s="24"/>
      <c r="T12" s="24"/>
      <c r="U12" s="24"/>
      <c r="V12" s="24"/>
      <c r="W12" s="24"/>
      <c r="X12" s="159" t="s">
        <v>440</v>
      </c>
      <c r="Y12" s="159"/>
      <c r="Z12" s="159"/>
    </row>
    <row r="13" spans="1:26" ht="25" customHeight="1">
      <c r="A13" s="24"/>
      <c r="B13" s="160"/>
      <c r="C13" s="80"/>
      <c r="D13" s="80"/>
      <c r="E13" s="80"/>
      <c r="F13" s="80"/>
      <c r="G13" s="80"/>
      <c r="H13" s="80"/>
      <c r="I13" s="80"/>
      <c r="J13" s="80"/>
      <c r="K13" s="80"/>
      <c r="L13" s="80"/>
      <c r="M13" s="80"/>
      <c r="N13" s="80"/>
      <c r="O13" s="80"/>
      <c r="P13" s="80"/>
      <c r="Q13" s="80"/>
      <c r="R13" s="24"/>
      <c r="S13" s="24"/>
      <c r="T13" s="24"/>
      <c r="U13" s="24"/>
      <c r="V13" s="24"/>
      <c r="W13" s="24"/>
      <c r="X13" s="159"/>
      <c r="Y13" s="159"/>
      <c r="Z13" s="159"/>
    </row>
    <row r="14" spans="1:26" ht="25" customHeight="1">
      <c r="A14" s="24"/>
      <c r="B14" s="160"/>
      <c r="C14" s="80"/>
      <c r="D14" s="80"/>
      <c r="E14" s="80"/>
      <c r="F14" s="80"/>
      <c r="G14" s="80"/>
      <c r="H14" s="80"/>
      <c r="I14" s="80"/>
      <c r="J14" s="80"/>
      <c r="K14" s="80"/>
      <c r="L14" s="80"/>
      <c r="M14" s="80"/>
      <c r="N14" s="80"/>
      <c r="O14" s="80"/>
      <c r="P14" s="80"/>
      <c r="Q14" s="80"/>
      <c r="R14" s="24"/>
      <c r="S14" s="24"/>
      <c r="T14" s="24"/>
      <c r="U14" s="24"/>
      <c r="V14" s="24"/>
      <c r="W14" s="24"/>
      <c r="X14" s="159"/>
      <c r="Y14" s="159"/>
      <c r="Z14" s="159"/>
    </row>
    <row r="15" spans="1:26" ht="25" customHeight="1">
      <c r="A15" s="24"/>
      <c r="B15" s="160"/>
      <c r="C15" s="80"/>
      <c r="D15" s="80"/>
      <c r="E15" s="80"/>
      <c r="F15" s="80"/>
      <c r="G15" s="80"/>
      <c r="H15" s="80"/>
      <c r="I15" s="80"/>
      <c r="J15" s="80"/>
      <c r="K15" s="80"/>
      <c r="L15" s="80"/>
      <c r="M15" s="80"/>
      <c r="N15" s="80"/>
      <c r="O15" s="80"/>
      <c r="P15" s="80"/>
      <c r="Q15" s="80"/>
      <c r="R15" s="24"/>
      <c r="S15" s="24"/>
      <c r="T15" s="24"/>
      <c r="U15" s="24"/>
      <c r="V15" s="24"/>
      <c r="W15" s="24"/>
      <c r="X15" s="159"/>
      <c r="Y15" s="159"/>
      <c r="Z15" s="159"/>
    </row>
    <row r="16" spans="1:26" ht="25" customHeight="1">
      <c r="A16" s="159"/>
      <c r="B16" s="160"/>
      <c r="C16" s="80"/>
      <c r="D16" s="80"/>
      <c r="E16" s="80"/>
      <c r="F16" s="80"/>
      <c r="G16" s="80"/>
      <c r="H16" s="80"/>
      <c r="I16" s="80"/>
      <c r="J16" s="80"/>
      <c r="K16" s="80"/>
      <c r="L16" s="80"/>
      <c r="M16" s="80"/>
      <c r="N16" s="80"/>
      <c r="O16" s="80"/>
      <c r="P16" s="80"/>
      <c r="Q16" s="80"/>
      <c r="R16" s="159"/>
      <c r="S16" s="159"/>
      <c r="T16" s="159"/>
      <c r="U16" s="159"/>
      <c r="V16" s="159"/>
      <c r="W16" s="159"/>
      <c r="X16" s="159"/>
      <c r="Y16" s="159"/>
      <c r="Z16" s="159"/>
    </row>
    <row r="17" spans="1:26" ht="25" customHeight="1">
      <c r="A17" s="159"/>
      <c r="B17" s="160"/>
      <c r="C17" s="80"/>
      <c r="D17" s="80"/>
      <c r="E17" s="80"/>
      <c r="F17" s="80"/>
      <c r="G17" s="80"/>
      <c r="H17" s="80"/>
      <c r="I17" s="80"/>
      <c r="J17" s="80"/>
      <c r="K17" s="80"/>
      <c r="L17" s="80"/>
      <c r="M17" s="80"/>
      <c r="N17" s="80"/>
      <c r="O17" s="80"/>
      <c r="P17" s="80"/>
      <c r="Q17" s="80"/>
      <c r="R17" s="159"/>
      <c r="S17" s="159"/>
      <c r="T17" s="159"/>
      <c r="U17" s="159"/>
      <c r="V17" s="159"/>
      <c r="W17" s="159"/>
      <c r="X17" s="159"/>
      <c r="Y17" s="159"/>
      <c r="Z17" s="159"/>
    </row>
    <row r="18" spans="1:26" ht="25" customHeight="1">
      <c r="A18" s="131"/>
      <c r="B18" s="459" t="s">
        <v>112</v>
      </c>
      <c r="C18" s="459"/>
      <c r="D18" s="459"/>
      <c r="E18" s="459"/>
      <c r="F18" s="459"/>
      <c r="G18" s="459"/>
      <c r="H18" s="459"/>
      <c r="I18" s="131"/>
      <c r="J18" s="131"/>
      <c r="K18" s="131"/>
      <c r="L18" s="131"/>
      <c r="M18" s="131"/>
      <c r="N18" s="131"/>
      <c r="O18" s="131"/>
      <c r="P18" s="131"/>
      <c r="Q18" s="131"/>
      <c r="R18" s="131"/>
      <c r="S18" s="131"/>
      <c r="T18" s="131"/>
      <c r="U18" s="131"/>
      <c r="V18" s="131"/>
      <c r="W18" s="131"/>
      <c r="X18" s="131"/>
      <c r="Y18" s="131"/>
      <c r="Z18" s="131"/>
    </row>
    <row r="19" spans="1:26" ht="25" customHeight="1">
      <c r="A19" s="131"/>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row>
    <row r="20" spans="1:26" ht="25" customHeight="1">
      <c r="A20" s="131"/>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row>
    <row r="21" spans="1:26" ht="25" customHeight="1">
      <c r="A21" s="13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row>
    <row r="22" spans="1:26" ht="25" customHeight="1">
      <c r="A22" s="131"/>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row>
    <row r="23" spans="1:26" ht="25" customHeight="1">
      <c r="A23" s="131"/>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1:26" ht="25" customHeight="1">
      <c r="A24" s="131"/>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row>
  </sheetData>
  <mergeCells count="21">
    <mergeCell ref="J4:Y4"/>
    <mergeCell ref="A8:B8"/>
    <mergeCell ref="C8:H8"/>
    <mergeCell ref="A1:B1"/>
    <mergeCell ref="A3:B3"/>
    <mergeCell ref="C3:H3"/>
    <mergeCell ref="A4:B4"/>
    <mergeCell ref="C4:H4"/>
    <mergeCell ref="A5:B5"/>
    <mergeCell ref="C5:H5"/>
    <mergeCell ref="J5:Y5"/>
    <mergeCell ref="A6:B6"/>
    <mergeCell ref="C6:H6"/>
    <mergeCell ref="R10:W10"/>
    <mergeCell ref="B18:H18"/>
    <mergeCell ref="A9:B10"/>
    <mergeCell ref="C9:K9"/>
    <mergeCell ref="C10:D10"/>
    <mergeCell ref="G10:H10"/>
    <mergeCell ref="I10:K10"/>
    <mergeCell ref="M10:P10"/>
  </mergeCells>
  <phoneticPr fontId="6"/>
  <conditionalFormatting sqref="C12:Q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B12:B17" xr:uid="{B521A0C2-2D07-4C33-988B-D8444DFB4238}">
      <formula1>"RCT,準RCT"</formula1>
    </dataValidation>
    <dataValidation type="list" allowBlank="1" showInputMessage="1" showErrorMessage="1" sqref="C12:Q17" xr:uid="{A074E18F-1815-4164-9218-B0BEF60E090C}">
      <formula1>"0,-1,-2"</formula1>
    </dataValidation>
  </dataValidations>
  <hyperlinks>
    <hyperlink ref="A1:B1" location="目次!A1" display="目次に戻る" xr:uid="{C7B2B39D-F716-4EEE-8D5D-B98DF7BD409E}"/>
  </hyperlinks>
  <printOptions horizontalCentered="1"/>
  <pageMargins left="0.25" right="0.25" top="0.75" bottom="0.75" header="0.3" footer="0.3"/>
  <pageSetup paperSize="8"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CC1A7-E533-4A7A-A7E8-559A0EC6CEA9}">
  <dimension ref="A1:X24"/>
  <sheetViews>
    <sheetView showGridLines="0" zoomScaleNormal="100" zoomScaleSheetLayoutView="100" workbookViewId="0">
      <selection activeCell="L2" sqref="L2"/>
    </sheetView>
  </sheetViews>
  <sheetFormatPr defaultRowHeight="18"/>
  <cols>
    <col min="1" max="1" width="11.25" customWidth="1"/>
    <col min="2" max="2" width="6.5" customWidth="1"/>
    <col min="3" max="23" width="5.75" customWidth="1"/>
    <col min="24" max="24" width="13.75" customWidth="1"/>
  </cols>
  <sheetData>
    <row r="1" spans="1:24">
      <c r="A1" s="322" t="s">
        <v>0</v>
      </c>
      <c r="B1" s="322"/>
    </row>
    <row r="2" spans="1:24">
      <c r="A2" t="s">
        <v>389</v>
      </c>
      <c r="F2" t="s">
        <v>430</v>
      </c>
      <c r="K2" s="223" t="s">
        <v>552</v>
      </c>
      <c r="L2" s="24" t="s">
        <v>749</v>
      </c>
      <c r="M2" t="s">
        <v>551</v>
      </c>
    </row>
    <row r="3" spans="1:24" ht="32.25" customHeight="1">
      <c r="A3" s="455" t="s">
        <v>85</v>
      </c>
      <c r="B3" s="455"/>
      <c r="C3" s="456"/>
      <c r="D3" s="456"/>
      <c r="E3" s="456"/>
      <c r="F3" s="456"/>
      <c r="G3" s="456"/>
      <c r="H3" s="456"/>
      <c r="I3" s="131"/>
      <c r="J3" s="131"/>
      <c r="K3" s="131"/>
      <c r="L3" s="131"/>
      <c r="M3" s="131"/>
      <c r="N3" s="131"/>
      <c r="O3" s="131"/>
      <c r="P3" s="131"/>
      <c r="Q3" s="131"/>
      <c r="R3" s="131"/>
      <c r="S3" s="131"/>
      <c r="T3" s="131"/>
      <c r="U3" s="131"/>
      <c r="V3" s="131"/>
      <c r="W3" s="131"/>
      <c r="X3" s="131"/>
    </row>
    <row r="4" spans="1:24" ht="32.25" customHeight="1">
      <c r="A4" s="457" t="s">
        <v>86</v>
      </c>
      <c r="B4" s="457"/>
      <c r="C4" s="456"/>
      <c r="D4" s="456"/>
      <c r="E4" s="456"/>
      <c r="F4" s="456"/>
      <c r="G4" s="456"/>
      <c r="H4" s="456"/>
      <c r="I4" s="131"/>
      <c r="J4" s="348" t="s">
        <v>87</v>
      </c>
      <c r="K4" s="348"/>
      <c r="L4" s="348"/>
      <c r="M4" s="348"/>
      <c r="N4" s="348"/>
      <c r="O4" s="348"/>
      <c r="P4" s="348"/>
      <c r="Q4" s="348"/>
      <c r="R4" s="348"/>
      <c r="S4" s="348"/>
      <c r="T4" s="348"/>
      <c r="U4" s="348"/>
      <c r="V4" s="348"/>
      <c r="W4" s="348"/>
      <c r="X4" s="131"/>
    </row>
    <row r="5" spans="1:24" ht="32.25" customHeight="1">
      <c r="A5" s="457" t="s">
        <v>88</v>
      </c>
      <c r="B5" s="457"/>
      <c r="C5" s="456"/>
      <c r="D5" s="456"/>
      <c r="E5" s="456"/>
      <c r="F5" s="456"/>
      <c r="G5" s="456"/>
      <c r="H5" s="456"/>
      <c r="I5" s="131"/>
      <c r="J5" s="348" t="s">
        <v>89</v>
      </c>
      <c r="K5" s="348"/>
      <c r="L5" s="348"/>
      <c r="M5" s="348"/>
      <c r="N5" s="348"/>
      <c r="O5" s="348"/>
      <c r="P5" s="348"/>
      <c r="Q5" s="348"/>
      <c r="R5" s="348"/>
      <c r="S5" s="348"/>
      <c r="T5" s="348"/>
      <c r="U5" s="348"/>
      <c r="V5" s="348"/>
      <c r="W5" s="348"/>
      <c r="X5" s="131"/>
    </row>
    <row r="6" spans="1:24" ht="32.25" customHeight="1">
      <c r="A6" s="457" t="s">
        <v>90</v>
      </c>
      <c r="B6" s="457"/>
      <c r="C6" s="456"/>
      <c r="D6" s="456"/>
      <c r="E6" s="456"/>
      <c r="F6" s="456"/>
      <c r="G6" s="456"/>
      <c r="H6" s="456"/>
      <c r="I6" s="131"/>
      <c r="J6" s="131"/>
      <c r="K6" s="131"/>
      <c r="L6" s="131"/>
      <c r="M6" s="131"/>
      <c r="N6" s="131"/>
      <c r="O6" s="131"/>
      <c r="P6" s="131"/>
      <c r="Q6" s="131"/>
      <c r="R6" s="131"/>
      <c r="S6" s="131"/>
      <c r="T6" s="131"/>
      <c r="U6" s="131"/>
      <c r="V6" s="131"/>
      <c r="W6" s="131"/>
      <c r="X6" s="131"/>
    </row>
    <row r="7" spans="1:24" ht="25" customHeight="1">
      <c r="A7" s="131"/>
      <c r="B7" s="131"/>
      <c r="C7" s="131"/>
      <c r="D7" s="131"/>
      <c r="E7" s="131"/>
      <c r="F7" s="131"/>
      <c r="G7" s="131"/>
      <c r="H7" s="131"/>
      <c r="I7" s="131"/>
      <c r="J7" s="131"/>
      <c r="K7" s="131"/>
      <c r="L7" s="131"/>
      <c r="M7" s="131"/>
      <c r="N7" s="131"/>
      <c r="O7" s="131"/>
      <c r="P7" s="131"/>
      <c r="Q7" s="131"/>
      <c r="R7" s="131"/>
      <c r="S7" s="131"/>
      <c r="T7" s="131"/>
      <c r="U7" s="131"/>
      <c r="V7" s="131"/>
      <c r="W7" s="131"/>
      <c r="X7" s="131"/>
    </row>
    <row r="8" spans="1:24" ht="32.25" customHeight="1">
      <c r="A8" s="453" t="s">
        <v>91</v>
      </c>
      <c r="B8" s="453"/>
      <c r="C8" s="454"/>
      <c r="D8" s="454"/>
      <c r="E8" s="454"/>
      <c r="F8" s="454"/>
      <c r="G8" s="454"/>
      <c r="H8" s="454"/>
      <c r="I8" s="131"/>
      <c r="J8" s="131"/>
      <c r="K8" s="131"/>
      <c r="L8" s="131"/>
      <c r="M8" s="131"/>
      <c r="N8" s="131"/>
      <c r="O8" s="131"/>
      <c r="P8" s="131"/>
      <c r="Q8" s="131"/>
      <c r="R8" s="131"/>
      <c r="S8" s="131"/>
      <c r="T8" s="131"/>
      <c r="U8" s="131"/>
      <c r="V8" s="131"/>
      <c r="W8" s="131"/>
      <c r="X8" s="131"/>
    </row>
    <row r="9" spans="1:24" ht="21" customHeight="1">
      <c r="A9" s="453" t="s">
        <v>92</v>
      </c>
      <c r="B9" s="453"/>
      <c r="C9" s="453" t="s">
        <v>154</v>
      </c>
      <c r="D9" s="453"/>
      <c r="E9" s="453"/>
      <c r="F9" s="453"/>
      <c r="G9" s="453"/>
      <c r="H9" s="453"/>
      <c r="I9" s="453"/>
      <c r="J9" s="453"/>
      <c r="K9" s="453"/>
      <c r="L9" s="131"/>
      <c r="M9" s="131"/>
      <c r="N9" s="131"/>
      <c r="O9" s="131"/>
      <c r="P9" s="131"/>
      <c r="Q9" s="131"/>
      <c r="R9" s="131"/>
      <c r="S9" s="131"/>
      <c r="T9" s="131"/>
      <c r="U9" s="131"/>
      <c r="V9" s="131"/>
      <c r="W9" s="131"/>
      <c r="X9" s="131"/>
    </row>
    <row r="10" spans="1:24" ht="40" customHeight="1">
      <c r="A10" s="458"/>
      <c r="B10" s="458"/>
      <c r="C10" s="460" t="s">
        <v>390</v>
      </c>
      <c r="D10" s="461"/>
      <c r="E10" s="155" t="s">
        <v>391</v>
      </c>
      <c r="F10" s="155" t="s">
        <v>157</v>
      </c>
      <c r="G10" s="460" t="s">
        <v>392</v>
      </c>
      <c r="H10" s="461"/>
      <c r="I10" s="460" t="s">
        <v>159</v>
      </c>
      <c r="J10" s="462"/>
      <c r="K10" s="461"/>
      <c r="L10" s="131"/>
      <c r="M10" s="458" t="s">
        <v>94</v>
      </c>
      <c r="N10" s="458"/>
      <c r="O10" s="458"/>
      <c r="P10" s="458"/>
      <c r="Q10" s="131"/>
      <c r="R10" s="458" t="s">
        <v>438</v>
      </c>
      <c r="S10" s="458"/>
      <c r="T10" s="458"/>
      <c r="U10" s="458"/>
      <c r="V10" s="131"/>
      <c r="W10" s="131"/>
      <c r="X10" s="131"/>
    </row>
    <row r="11" spans="1:24" ht="75" customHeight="1">
      <c r="A11" s="156" t="s">
        <v>96</v>
      </c>
      <c r="B11" s="157" t="s">
        <v>97</v>
      </c>
      <c r="C11" s="156" t="s">
        <v>393</v>
      </c>
      <c r="D11" s="156" t="s">
        <v>394</v>
      </c>
      <c r="E11" s="157" t="s">
        <v>395</v>
      </c>
      <c r="F11" s="157" t="s">
        <v>395</v>
      </c>
      <c r="G11" s="157" t="s">
        <v>396</v>
      </c>
      <c r="H11" s="156" t="s">
        <v>397</v>
      </c>
      <c r="I11" s="156" t="s">
        <v>398</v>
      </c>
      <c r="J11" s="157" t="s">
        <v>399</v>
      </c>
      <c r="K11" s="157" t="s">
        <v>166</v>
      </c>
      <c r="L11" s="157" t="s">
        <v>103</v>
      </c>
      <c r="M11" s="157" t="s">
        <v>86</v>
      </c>
      <c r="N11" s="157" t="s">
        <v>88</v>
      </c>
      <c r="O11" s="157" t="s">
        <v>90</v>
      </c>
      <c r="P11" s="156" t="s">
        <v>91</v>
      </c>
      <c r="Q11" s="157" t="s">
        <v>103</v>
      </c>
      <c r="R11" s="71" t="s">
        <v>114</v>
      </c>
      <c r="S11" s="71" t="s">
        <v>444</v>
      </c>
      <c r="T11" s="71" t="s">
        <v>378</v>
      </c>
      <c r="U11" s="154" t="s">
        <v>437</v>
      </c>
      <c r="V11" s="157" t="s">
        <v>109</v>
      </c>
      <c r="W11" s="157" t="s">
        <v>110</v>
      </c>
      <c r="X11" s="157" t="s">
        <v>111</v>
      </c>
    </row>
    <row r="12" spans="1:24" ht="25" customHeight="1">
      <c r="A12" s="24"/>
      <c r="B12" s="160"/>
      <c r="C12" s="80"/>
      <c r="D12" s="80"/>
      <c r="E12" s="80"/>
      <c r="F12" s="80"/>
      <c r="G12" s="80"/>
      <c r="H12" s="80"/>
      <c r="I12" s="80"/>
      <c r="J12" s="80"/>
      <c r="K12" s="80"/>
      <c r="L12" s="80"/>
      <c r="M12" s="80"/>
      <c r="N12" s="80"/>
      <c r="O12" s="80"/>
      <c r="P12" s="80"/>
      <c r="Q12" s="80"/>
      <c r="R12" s="24"/>
      <c r="S12" s="24"/>
      <c r="T12" s="24"/>
      <c r="U12" s="24"/>
      <c r="V12" s="159" t="s">
        <v>436</v>
      </c>
      <c r="W12" s="159"/>
      <c r="X12" s="159"/>
    </row>
    <row r="13" spans="1:24" ht="25" customHeight="1">
      <c r="A13" s="24"/>
      <c r="B13" s="160"/>
      <c r="C13" s="80"/>
      <c r="D13" s="80"/>
      <c r="E13" s="80"/>
      <c r="F13" s="80"/>
      <c r="G13" s="80"/>
      <c r="H13" s="80"/>
      <c r="I13" s="80"/>
      <c r="J13" s="80"/>
      <c r="K13" s="80"/>
      <c r="L13" s="80"/>
      <c r="M13" s="80"/>
      <c r="N13" s="80"/>
      <c r="O13" s="80"/>
      <c r="P13" s="80"/>
      <c r="Q13" s="80"/>
      <c r="R13" s="24"/>
      <c r="S13" s="24"/>
      <c r="T13" s="24"/>
      <c r="U13" s="24"/>
      <c r="V13" s="159"/>
      <c r="W13" s="159"/>
      <c r="X13" s="159"/>
    </row>
    <row r="14" spans="1:24" ht="25" customHeight="1">
      <c r="A14" s="24"/>
      <c r="B14" s="160"/>
      <c r="C14" s="80"/>
      <c r="D14" s="80"/>
      <c r="E14" s="80"/>
      <c r="F14" s="80"/>
      <c r="G14" s="80"/>
      <c r="H14" s="80"/>
      <c r="I14" s="80"/>
      <c r="J14" s="80"/>
      <c r="K14" s="80"/>
      <c r="L14" s="80"/>
      <c r="M14" s="80"/>
      <c r="N14" s="80"/>
      <c r="O14" s="80"/>
      <c r="P14" s="80"/>
      <c r="Q14" s="80"/>
      <c r="R14" s="24"/>
      <c r="S14" s="24"/>
      <c r="T14" s="24"/>
      <c r="U14" s="24"/>
      <c r="V14" s="159"/>
      <c r="W14" s="159"/>
      <c r="X14" s="159"/>
    </row>
    <row r="15" spans="1:24" ht="25" customHeight="1">
      <c r="A15" s="24"/>
      <c r="B15" s="160"/>
      <c r="C15" s="80"/>
      <c r="D15" s="80"/>
      <c r="E15" s="80"/>
      <c r="F15" s="80"/>
      <c r="G15" s="80"/>
      <c r="H15" s="80"/>
      <c r="I15" s="80"/>
      <c r="J15" s="80"/>
      <c r="K15" s="80"/>
      <c r="L15" s="80"/>
      <c r="M15" s="80"/>
      <c r="N15" s="80"/>
      <c r="O15" s="80"/>
      <c r="P15" s="80"/>
      <c r="Q15" s="80"/>
      <c r="R15" s="24"/>
      <c r="S15" s="24"/>
      <c r="T15" s="24"/>
      <c r="U15" s="24"/>
      <c r="V15" s="159"/>
      <c r="W15" s="159"/>
      <c r="X15" s="159"/>
    </row>
    <row r="16" spans="1:24" ht="25" customHeight="1">
      <c r="A16" s="159"/>
      <c r="B16" s="160"/>
      <c r="C16" s="80"/>
      <c r="D16" s="80"/>
      <c r="E16" s="80"/>
      <c r="F16" s="80"/>
      <c r="G16" s="80"/>
      <c r="H16" s="80"/>
      <c r="I16" s="80"/>
      <c r="J16" s="80"/>
      <c r="K16" s="80"/>
      <c r="L16" s="80"/>
      <c r="M16" s="80"/>
      <c r="N16" s="80"/>
      <c r="O16" s="80"/>
      <c r="P16" s="80"/>
      <c r="Q16" s="80"/>
      <c r="R16" s="159"/>
      <c r="S16" s="159"/>
      <c r="T16" s="159"/>
      <c r="U16" s="159"/>
      <c r="V16" s="159"/>
      <c r="W16" s="159"/>
      <c r="X16" s="159"/>
    </row>
    <row r="17" spans="1:24" ht="25" customHeight="1">
      <c r="A17" s="159"/>
      <c r="B17" s="160"/>
      <c r="C17" s="80"/>
      <c r="D17" s="80"/>
      <c r="E17" s="80"/>
      <c r="F17" s="80"/>
      <c r="G17" s="80"/>
      <c r="H17" s="80"/>
      <c r="I17" s="80"/>
      <c r="J17" s="80"/>
      <c r="K17" s="80"/>
      <c r="L17" s="80"/>
      <c r="M17" s="80"/>
      <c r="N17" s="80"/>
      <c r="O17" s="80"/>
      <c r="P17" s="80"/>
      <c r="Q17" s="80"/>
      <c r="R17" s="159"/>
      <c r="S17" s="159"/>
      <c r="T17" s="159"/>
      <c r="U17" s="159"/>
      <c r="V17" s="159"/>
      <c r="W17" s="159"/>
      <c r="X17" s="159"/>
    </row>
    <row r="18" spans="1:24" ht="25" customHeight="1">
      <c r="A18" s="131"/>
      <c r="B18" s="459" t="s">
        <v>112</v>
      </c>
      <c r="C18" s="459"/>
      <c r="D18" s="459"/>
      <c r="E18" s="459"/>
      <c r="F18" s="459"/>
      <c r="G18" s="459"/>
      <c r="H18" s="459"/>
      <c r="I18" s="131"/>
      <c r="J18" s="131"/>
      <c r="K18" s="131"/>
      <c r="L18" s="131"/>
      <c r="M18" s="131"/>
      <c r="N18" s="131"/>
      <c r="O18" s="131"/>
      <c r="P18" s="131"/>
      <c r="Q18" s="131"/>
      <c r="R18" s="131"/>
      <c r="S18" s="131"/>
      <c r="T18" s="131"/>
      <c r="U18" s="131"/>
      <c r="V18" s="131"/>
      <c r="W18" s="131"/>
      <c r="X18" s="131"/>
    </row>
    <row r="19" spans="1:24" ht="25" customHeight="1">
      <c r="A19" s="131"/>
      <c r="B19" s="159"/>
      <c r="C19" s="159"/>
      <c r="D19" s="159"/>
      <c r="E19" s="159"/>
      <c r="F19" s="159"/>
      <c r="G19" s="159"/>
      <c r="H19" s="159"/>
      <c r="I19" s="159"/>
      <c r="J19" s="159"/>
      <c r="K19" s="159"/>
      <c r="L19" s="159"/>
      <c r="M19" s="159"/>
      <c r="N19" s="159"/>
      <c r="O19" s="159"/>
      <c r="P19" s="159"/>
      <c r="Q19" s="159"/>
      <c r="R19" s="159"/>
      <c r="S19" s="159"/>
      <c r="T19" s="159"/>
      <c r="U19" s="159"/>
      <c r="V19" s="159"/>
      <c r="W19" s="159"/>
      <c r="X19" s="159"/>
    </row>
    <row r="20" spans="1:24" ht="25" customHeight="1">
      <c r="A20" s="131"/>
      <c r="B20" s="159"/>
      <c r="C20" s="159"/>
      <c r="D20" s="159"/>
      <c r="E20" s="159"/>
      <c r="F20" s="159"/>
      <c r="G20" s="159"/>
      <c r="H20" s="159"/>
      <c r="I20" s="159"/>
      <c r="J20" s="159"/>
      <c r="K20" s="159"/>
      <c r="L20" s="159"/>
      <c r="M20" s="159"/>
      <c r="N20" s="159"/>
      <c r="O20" s="159"/>
      <c r="P20" s="159"/>
      <c r="Q20" s="159"/>
      <c r="R20" s="159"/>
      <c r="S20" s="159"/>
      <c r="T20" s="159"/>
      <c r="U20" s="159"/>
      <c r="V20" s="159"/>
      <c r="W20" s="159"/>
      <c r="X20" s="159"/>
    </row>
    <row r="21" spans="1:24" ht="25" customHeight="1">
      <c r="A21" s="131"/>
      <c r="B21" s="159"/>
      <c r="C21" s="159"/>
      <c r="D21" s="159"/>
      <c r="E21" s="159"/>
      <c r="F21" s="159"/>
      <c r="G21" s="159"/>
      <c r="H21" s="159"/>
      <c r="I21" s="159"/>
      <c r="J21" s="159"/>
      <c r="K21" s="159"/>
      <c r="L21" s="159"/>
      <c r="M21" s="159"/>
      <c r="N21" s="159"/>
      <c r="O21" s="159"/>
      <c r="P21" s="159"/>
      <c r="Q21" s="159"/>
      <c r="R21" s="159"/>
      <c r="S21" s="159"/>
      <c r="T21" s="159"/>
      <c r="U21" s="159"/>
      <c r="V21" s="159"/>
      <c r="W21" s="159"/>
      <c r="X21" s="159"/>
    </row>
    <row r="22" spans="1:24" ht="25" customHeight="1">
      <c r="A22" s="131"/>
      <c r="B22" s="159"/>
      <c r="C22" s="159"/>
      <c r="D22" s="159"/>
      <c r="E22" s="159"/>
      <c r="F22" s="159"/>
      <c r="G22" s="159"/>
      <c r="H22" s="159"/>
      <c r="I22" s="159"/>
      <c r="J22" s="159"/>
      <c r="K22" s="159"/>
      <c r="L22" s="159"/>
      <c r="M22" s="159"/>
      <c r="N22" s="159"/>
      <c r="O22" s="159"/>
      <c r="P22" s="159"/>
      <c r="Q22" s="159"/>
      <c r="R22" s="159"/>
      <c r="S22" s="159"/>
      <c r="T22" s="159"/>
      <c r="U22" s="159"/>
      <c r="V22" s="159"/>
      <c r="W22" s="159"/>
      <c r="X22" s="159"/>
    </row>
    <row r="23" spans="1:24" ht="25" customHeight="1">
      <c r="A23" s="131"/>
      <c r="B23" s="159"/>
      <c r="C23" s="159"/>
      <c r="D23" s="159"/>
      <c r="E23" s="159"/>
      <c r="F23" s="159"/>
      <c r="G23" s="159"/>
      <c r="H23" s="159"/>
      <c r="I23" s="159"/>
      <c r="J23" s="159"/>
      <c r="K23" s="159"/>
      <c r="L23" s="159"/>
      <c r="M23" s="159"/>
      <c r="N23" s="159"/>
      <c r="O23" s="159"/>
      <c r="P23" s="159"/>
      <c r="Q23" s="159"/>
      <c r="R23" s="159"/>
      <c r="S23" s="159"/>
      <c r="T23" s="159"/>
      <c r="U23" s="159"/>
      <c r="V23" s="159"/>
      <c r="W23" s="159"/>
      <c r="X23" s="159"/>
    </row>
    <row r="24" spans="1:24" ht="25" customHeight="1">
      <c r="A24" s="131"/>
      <c r="B24" s="159"/>
      <c r="C24" s="159"/>
      <c r="D24" s="159"/>
      <c r="E24" s="159"/>
      <c r="F24" s="159"/>
      <c r="G24" s="159"/>
      <c r="H24" s="159"/>
      <c r="I24" s="159"/>
      <c r="J24" s="159"/>
      <c r="K24" s="159"/>
      <c r="L24" s="159"/>
      <c r="M24" s="159"/>
      <c r="N24" s="159"/>
      <c r="O24" s="159"/>
      <c r="P24" s="159"/>
      <c r="Q24" s="159"/>
      <c r="R24" s="159"/>
      <c r="S24" s="159"/>
      <c r="T24" s="159"/>
      <c r="U24" s="159"/>
      <c r="V24" s="159"/>
      <c r="W24" s="159"/>
      <c r="X24" s="159"/>
    </row>
  </sheetData>
  <mergeCells count="21">
    <mergeCell ref="J4:W4"/>
    <mergeCell ref="A8:B8"/>
    <mergeCell ref="C8:H8"/>
    <mergeCell ref="A1:B1"/>
    <mergeCell ref="A3:B3"/>
    <mergeCell ref="C3:H3"/>
    <mergeCell ref="A4:B4"/>
    <mergeCell ref="C4:H4"/>
    <mergeCell ref="A5:B5"/>
    <mergeCell ref="C5:H5"/>
    <mergeCell ref="J5:W5"/>
    <mergeCell ref="A6:B6"/>
    <mergeCell ref="C6:H6"/>
    <mergeCell ref="R10:U10"/>
    <mergeCell ref="B18:H18"/>
    <mergeCell ref="A9:B10"/>
    <mergeCell ref="C9:K9"/>
    <mergeCell ref="C10:D10"/>
    <mergeCell ref="G10:H10"/>
    <mergeCell ref="I10:K10"/>
    <mergeCell ref="M10:P10"/>
  </mergeCells>
  <phoneticPr fontId="6"/>
  <conditionalFormatting sqref="C12:Q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Q17" xr:uid="{0499D005-C100-48E5-9A1D-68123E7498C4}">
      <formula1>"0,-1,-2"</formula1>
    </dataValidation>
    <dataValidation type="list" allowBlank="1" showInputMessage="1" showErrorMessage="1" sqref="B12:B17" xr:uid="{6F26858F-E216-45EA-B2C7-546615AD3641}">
      <formula1>"RCT,準RCT"</formula1>
    </dataValidation>
  </dataValidations>
  <hyperlinks>
    <hyperlink ref="A1:B1" location="目次!A1" display="目次に戻る" xr:uid="{F97ABE83-C610-4BC4-8AA4-204693DB1CFD}"/>
  </hyperlinks>
  <printOptions horizontalCentered="1"/>
  <pageMargins left="0.25" right="0.25" top="0.75" bottom="0.75" header="0.3" footer="0.3"/>
  <pageSetup paperSize="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62F9-57C9-40F6-B451-236E36CDE693}">
  <sheetPr codeName="Sheet10"/>
  <dimension ref="A1:X24"/>
  <sheetViews>
    <sheetView zoomScaleNormal="100" workbookViewId="0">
      <selection activeCell="O2" sqref="O2"/>
    </sheetView>
  </sheetViews>
  <sheetFormatPr defaultColWidth="8.6640625" defaultRowHeight="18"/>
  <cols>
    <col min="1" max="1" width="8.6640625" style="44"/>
    <col min="2" max="2" width="8.58203125" style="44" customWidth="1"/>
    <col min="3" max="13" width="3.83203125" style="44" customWidth="1"/>
    <col min="14" max="21" width="8.6640625" style="44"/>
    <col min="22" max="22" width="16.33203125" style="44" customWidth="1"/>
    <col min="23" max="16384" width="8.6640625" style="44"/>
  </cols>
  <sheetData>
    <row r="1" spans="1:24">
      <c r="A1" s="466" t="s">
        <v>0</v>
      </c>
      <c r="B1" s="467"/>
      <c r="N1" s="161" t="s">
        <v>405</v>
      </c>
    </row>
    <row r="2" spans="1:24">
      <c r="A2" s="44" t="s">
        <v>83</v>
      </c>
      <c r="H2" s="44" t="s">
        <v>84</v>
      </c>
      <c r="N2" s="223" t="s">
        <v>552</v>
      </c>
      <c r="O2" s="24" t="s">
        <v>749</v>
      </c>
      <c r="P2" s="224" t="s">
        <v>551</v>
      </c>
    </row>
    <row r="3" spans="1:24">
      <c r="A3" s="468" t="s">
        <v>85</v>
      </c>
      <c r="B3" s="468"/>
      <c r="C3" s="465"/>
      <c r="D3" s="465"/>
      <c r="E3" s="465"/>
      <c r="F3" s="465"/>
      <c r="G3" s="465"/>
      <c r="H3" s="45"/>
      <c r="I3" s="45"/>
      <c r="J3" s="45"/>
      <c r="K3" s="45"/>
      <c r="L3" s="45"/>
      <c r="M3" s="45"/>
      <c r="N3" s="45"/>
      <c r="O3" s="45"/>
      <c r="P3" s="45"/>
      <c r="Q3" s="45"/>
      <c r="R3" s="45"/>
      <c r="S3" s="45"/>
      <c r="T3" s="45"/>
      <c r="U3" s="45"/>
      <c r="V3" s="45"/>
      <c r="W3" s="45"/>
      <c r="X3" s="45"/>
    </row>
    <row r="4" spans="1:24" ht="26" customHeight="1">
      <c r="A4" s="469" t="s">
        <v>86</v>
      </c>
      <c r="B4" s="469"/>
      <c r="C4" s="465"/>
      <c r="D4" s="465"/>
      <c r="E4" s="465"/>
      <c r="F4" s="465"/>
      <c r="G4" s="465"/>
      <c r="H4" s="45"/>
      <c r="I4" s="463" t="s">
        <v>87</v>
      </c>
      <c r="J4" s="463"/>
      <c r="K4" s="463"/>
      <c r="L4" s="463"/>
      <c r="M4" s="463"/>
      <c r="N4" s="463"/>
      <c r="O4" s="463"/>
      <c r="P4" s="463"/>
      <c r="Q4" s="463"/>
      <c r="R4" s="463"/>
      <c r="S4" s="463"/>
      <c r="T4" s="463"/>
      <c r="U4" s="463"/>
      <c r="V4" s="463"/>
      <c r="W4" s="463"/>
      <c r="X4" s="463"/>
    </row>
    <row r="5" spans="1:24" ht="23" customHeight="1">
      <c r="A5" s="469" t="s">
        <v>88</v>
      </c>
      <c r="B5" s="469"/>
      <c r="C5" s="465"/>
      <c r="D5" s="465"/>
      <c r="E5" s="465"/>
      <c r="F5" s="465"/>
      <c r="G5" s="465"/>
      <c r="H5" s="45"/>
      <c r="I5" s="463" t="s">
        <v>89</v>
      </c>
      <c r="J5" s="463"/>
      <c r="K5" s="463"/>
      <c r="L5" s="463"/>
      <c r="M5" s="463"/>
      <c r="N5" s="463"/>
      <c r="O5" s="463"/>
      <c r="P5" s="463"/>
      <c r="Q5" s="463"/>
      <c r="R5" s="463"/>
      <c r="S5" s="463"/>
      <c r="T5" s="463"/>
      <c r="U5" s="463"/>
      <c r="V5" s="463"/>
      <c r="W5" s="463"/>
      <c r="X5" s="463"/>
    </row>
    <row r="6" spans="1:24" ht="25.5" customHeight="1">
      <c r="A6" s="469" t="s">
        <v>90</v>
      </c>
      <c r="B6" s="469"/>
      <c r="C6" s="465"/>
      <c r="D6" s="465"/>
      <c r="E6" s="465"/>
      <c r="F6" s="465"/>
      <c r="G6" s="465"/>
      <c r="H6" s="45"/>
      <c r="I6" s="45"/>
      <c r="J6" s="45"/>
      <c r="K6" s="45"/>
      <c r="L6" s="45"/>
      <c r="M6" s="45"/>
      <c r="N6" s="45"/>
      <c r="O6" s="45"/>
      <c r="P6" s="45"/>
      <c r="Q6" s="45"/>
      <c r="R6" s="45"/>
      <c r="S6" s="45"/>
      <c r="T6" s="45"/>
      <c r="U6" s="45"/>
      <c r="V6" s="45"/>
      <c r="W6" s="45"/>
      <c r="X6" s="45"/>
    </row>
    <row r="7" spans="1:24">
      <c r="A7" s="45"/>
      <c r="B7" s="45"/>
      <c r="C7" s="45"/>
      <c r="D7" s="45"/>
      <c r="E7" s="45"/>
      <c r="F7" s="45"/>
      <c r="G7" s="45"/>
      <c r="H7" s="45"/>
      <c r="I7" s="45"/>
      <c r="J7" s="45"/>
      <c r="K7" s="45"/>
      <c r="L7" s="45"/>
      <c r="M7" s="45"/>
      <c r="N7" s="45"/>
      <c r="O7" s="45"/>
      <c r="P7" s="45"/>
      <c r="Q7" s="45"/>
      <c r="R7" s="45"/>
      <c r="S7" s="45"/>
      <c r="T7" s="45"/>
      <c r="U7" s="45"/>
      <c r="V7" s="45"/>
      <c r="W7" s="45"/>
      <c r="X7" s="45"/>
    </row>
    <row r="8" spans="1:24">
      <c r="A8" s="464" t="s">
        <v>91</v>
      </c>
      <c r="B8" s="464"/>
      <c r="C8" s="465"/>
      <c r="D8" s="465"/>
      <c r="E8" s="465"/>
      <c r="F8" s="465"/>
      <c r="G8" s="465"/>
      <c r="H8" s="45"/>
      <c r="I8" s="45"/>
      <c r="J8" s="45"/>
      <c r="K8" s="45"/>
      <c r="L8" s="45"/>
      <c r="M8" s="45"/>
      <c r="N8" s="45"/>
      <c r="O8" s="45"/>
      <c r="P8" s="45"/>
      <c r="Q8" s="45"/>
      <c r="R8" s="45"/>
      <c r="S8" s="45"/>
      <c r="T8" s="45"/>
      <c r="U8" s="45"/>
      <c r="V8" s="45"/>
      <c r="W8" s="45"/>
      <c r="X8" s="45"/>
    </row>
    <row r="9" spans="1:24">
      <c r="A9" s="464" t="s">
        <v>92</v>
      </c>
      <c r="B9" s="470"/>
      <c r="C9" s="47"/>
      <c r="D9" s="47"/>
      <c r="E9" s="47"/>
      <c r="F9" s="47"/>
      <c r="G9" s="47"/>
      <c r="H9" s="45"/>
      <c r="I9" s="45"/>
      <c r="J9" s="45"/>
      <c r="K9" s="45"/>
      <c r="L9" s="45"/>
      <c r="M9" s="45"/>
      <c r="N9" s="45"/>
      <c r="O9" s="45"/>
      <c r="P9" s="45"/>
      <c r="Q9" s="45"/>
      <c r="R9" s="45"/>
      <c r="S9" s="45"/>
      <c r="T9" s="45"/>
      <c r="U9" s="45"/>
      <c r="V9" s="45"/>
    </row>
    <row r="10" spans="1:24">
      <c r="A10" s="471"/>
      <c r="B10" s="471"/>
      <c r="C10" s="470" t="s">
        <v>93</v>
      </c>
      <c r="D10" s="472"/>
      <c r="E10" s="472"/>
      <c r="F10" s="472"/>
      <c r="G10" s="473"/>
      <c r="H10" s="45"/>
      <c r="I10" s="471" t="s">
        <v>94</v>
      </c>
      <c r="J10" s="471"/>
      <c r="K10" s="471"/>
      <c r="L10" s="471"/>
      <c r="M10" s="45"/>
      <c r="N10" s="471" t="s">
        <v>95</v>
      </c>
      <c r="O10" s="471"/>
      <c r="P10" s="471"/>
      <c r="Q10" s="471"/>
      <c r="R10" s="471"/>
      <c r="S10" s="471"/>
      <c r="T10" s="45"/>
      <c r="U10" s="45"/>
      <c r="V10" s="45"/>
    </row>
    <row r="11" spans="1:24" ht="136">
      <c r="A11" s="48" t="s">
        <v>96</v>
      </c>
      <c r="B11" s="49" t="s">
        <v>97</v>
      </c>
      <c r="C11" s="48" t="s">
        <v>98</v>
      </c>
      <c r="D11" s="50" t="s">
        <v>99</v>
      </c>
      <c r="E11" s="48" t="s">
        <v>100</v>
      </c>
      <c r="F11" s="50" t="s">
        <v>101</v>
      </c>
      <c r="G11" s="48" t="s">
        <v>102</v>
      </c>
      <c r="H11" s="49" t="s">
        <v>103</v>
      </c>
      <c r="I11" s="49" t="s">
        <v>86</v>
      </c>
      <c r="J11" s="49" t="s">
        <v>88</v>
      </c>
      <c r="K11" s="49" t="s">
        <v>90</v>
      </c>
      <c r="L11" s="48" t="s">
        <v>91</v>
      </c>
      <c r="M11" s="49" t="s">
        <v>103</v>
      </c>
      <c r="N11" s="51" t="s">
        <v>104</v>
      </c>
      <c r="O11" s="51" t="s">
        <v>105</v>
      </c>
      <c r="P11" s="46" t="s">
        <v>106</v>
      </c>
      <c r="Q11" s="51" t="s">
        <v>107</v>
      </c>
      <c r="R11" s="51" t="s">
        <v>108</v>
      </c>
      <c r="S11" s="52" t="s">
        <v>106</v>
      </c>
      <c r="T11" s="49" t="s">
        <v>109</v>
      </c>
      <c r="U11" s="49" t="s">
        <v>110</v>
      </c>
      <c r="V11" s="49" t="s">
        <v>111</v>
      </c>
    </row>
    <row r="12" spans="1:24">
      <c r="A12" s="24"/>
      <c r="B12" s="54"/>
      <c r="C12" s="55"/>
      <c r="D12" s="55"/>
      <c r="E12" s="55"/>
      <c r="F12" s="55"/>
      <c r="G12" s="55"/>
      <c r="H12" s="55"/>
      <c r="I12" s="55"/>
      <c r="J12" s="55"/>
      <c r="K12" s="55"/>
      <c r="L12" s="55"/>
      <c r="M12" s="55"/>
      <c r="N12" s="24"/>
      <c r="O12" s="24"/>
      <c r="P12" s="73"/>
      <c r="Q12" s="24"/>
      <c r="R12" s="24"/>
      <c r="S12" s="53"/>
      <c r="T12" s="53" t="s">
        <v>441</v>
      </c>
      <c r="U12" s="53"/>
      <c r="V12" s="53"/>
    </row>
    <row r="13" spans="1:24">
      <c r="A13" s="24"/>
      <c r="B13" s="54"/>
      <c r="C13" s="55"/>
      <c r="D13" s="55"/>
      <c r="E13" s="55"/>
      <c r="F13" s="55"/>
      <c r="G13" s="55"/>
      <c r="H13" s="55"/>
      <c r="I13" s="55"/>
      <c r="J13" s="55"/>
      <c r="K13" s="55"/>
      <c r="L13" s="55"/>
      <c r="M13" s="55"/>
      <c r="N13" s="24"/>
      <c r="O13" s="24"/>
      <c r="P13" s="73"/>
      <c r="Q13" s="24"/>
      <c r="R13" s="24"/>
      <c r="S13" s="53"/>
      <c r="T13" s="53"/>
      <c r="U13" s="53"/>
      <c r="V13" s="53"/>
    </row>
    <row r="14" spans="1:24">
      <c r="A14" s="24"/>
      <c r="B14" s="54"/>
      <c r="C14" s="55"/>
      <c r="D14" s="55"/>
      <c r="E14" s="55"/>
      <c r="F14" s="55"/>
      <c r="G14" s="55"/>
      <c r="H14" s="55"/>
      <c r="I14" s="55"/>
      <c r="J14" s="55"/>
      <c r="K14" s="55"/>
      <c r="L14" s="55"/>
      <c r="M14" s="55"/>
      <c r="N14" s="24"/>
      <c r="O14" s="24"/>
      <c r="P14" s="73"/>
      <c r="Q14" s="24"/>
      <c r="R14" s="24"/>
      <c r="S14" s="53"/>
      <c r="T14" s="53"/>
      <c r="U14" s="53"/>
      <c r="V14" s="53"/>
    </row>
    <row r="15" spans="1:24">
      <c r="A15" s="24"/>
      <c r="B15" s="54"/>
      <c r="C15" s="55"/>
      <c r="D15" s="55"/>
      <c r="E15" s="55"/>
      <c r="F15" s="55"/>
      <c r="G15" s="55"/>
      <c r="H15" s="55"/>
      <c r="I15" s="55"/>
      <c r="J15" s="55"/>
      <c r="K15" s="55"/>
      <c r="L15" s="55"/>
      <c r="M15" s="55"/>
      <c r="N15" s="24"/>
      <c r="O15" s="24"/>
      <c r="P15" s="73"/>
      <c r="Q15" s="24"/>
      <c r="R15" s="24"/>
      <c r="S15" s="53"/>
      <c r="T15" s="53"/>
      <c r="U15" s="53"/>
      <c r="V15" s="53"/>
    </row>
    <row r="16" spans="1:24">
      <c r="A16" s="24"/>
      <c r="B16" s="54"/>
      <c r="C16" s="55"/>
      <c r="D16" s="55"/>
      <c r="E16" s="55"/>
      <c r="F16" s="55"/>
      <c r="G16" s="55"/>
      <c r="H16" s="55"/>
      <c r="I16" s="55"/>
      <c r="J16" s="55"/>
      <c r="K16" s="55"/>
      <c r="L16" s="55"/>
      <c r="M16" s="55"/>
      <c r="N16" s="24"/>
      <c r="O16" s="24"/>
      <c r="P16" s="73"/>
      <c r="Q16" s="24"/>
      <c r="R16" s="24"/>
      <c r="S16" s="53"/>
      <c r="T16" s="53"/>
      <c r="U16" s="53"/>
      <c r="V16" s="53"/>
    </row>
    <row r="17" spans="1:24">
      <c r="A17" s="53"/>
      <c r="B17" s="54"/>
      <c r="C17" s="55"/>
      <c r="D17" s="55"/>
      <c r="E17" s="55"/>
      <c r="F17" s="55"/>
      <c r="G17" s="55"/>
      <c r="H17" s="55"/>
      <c r="I17" s="55"/>
      <c r="J17" s="55"/>
      <c r="K17" s="55"/>
      <c r="L17" s="55"/>
      <c r="M17" s="55"/>
      <c r="N17" s="53"/>
      <c r="O17" s="53"/>
      <c r="P17" s="53"/>
      <c r="Q17" s="53"/>
      <c r="R17" s="53"/>
      <c r="S17" s="53"/>
      <c r="T17" s="53"/>
      <c r="U17" s="53"/>
      <c r="V17" s="53"/>
    </row>
    <row r="18" spans="1:24">
      <c r="A18" s="45"/>
      <c r="B18" s="474" t="s">
        <v>112</v>
      </c>
      <c r="C18" s="474"/>
      <c r="D18" s="474"/>
      <c r="E18" s="474"/>
      <c r="F18" s="474"/>
      <c r="G18" s="474"/>
      <c r="H18" s="45"/>
      <c r="I18" s="45"/>
      <c r="J18" s="45"/>
      <c r="K18" s="45"/>
      <c r="L18" s="45"/>
      <c r="M18" s="45"/>
      <c r="N18" s="45"/>
      <c r="O18" s="45"/>
      <c r="P18" s="45"/>
      <c r="Q18" s="45"/>
      <c r="R18" s="45"/>
      <c r="S18" s="45"/>
      <c r="T18" s="45"/>
      <c r="U18" s="45"/>
      <c r="V18" s="45"/>
      <c r="W18" s="45"/>
      <c r="X18" s="45"/>
    </row>
    <row r="19" spans="1:24">
      <c r="A19" s="45"/>
      <c r="B19" s="53"/>
      <c r="C19" s="53"/>
      <c r="D19" s="53"/>
      <c r="E19" s="53"/>
      <c r="F19" s="53"/>
      <c r="G19" s="53"/>
      <c r="H19" s="53"/>
      <c r="I19" s="53"/>
      <c r="J19" s="53"/>
      <c r="K19" s="53"/>
      <c r="L19" s="53"/>
      <c r="M19" s="53"/>
      <c r="N19" s="53"/>
      <c r="O19" s="53"/>
      <c r="P19" s="53"/>
      <c r="Q19" s="53"/>
      <c r="R19" s="53"/>
      <c r="S19" s="53"/>
      <c r="T19" s="53"/>
      <c r="U19" s="53"/>
      <c r="V19" s="53"/>
    </row>
    <row r="20" spans="1:24">
      <c r="A20" s="45"/>
      <c r="B20" s="53"/>
      <c r="C20" s="53"/>
      <c r="D20" s="53"/>
      <c r="E20" s="53"/>
      <c r="F20" s="53"/>
      <c r="G20" s="53"/>
      <c r="H20" s="53"/>
      <c r="I20" s="53"/>
      <c r="J20" s="53"/>
      <c r="K20" s="53"/>
      <c r="L20" s="53"/>
      <c r="M20" s="53"/>
      <c r="N20" s="53"/>
      <c r="O20" s="53"/>
      <c r="P20" s="53"/>
      <c r="Q20" s="53"/>
      <c r="R20" s="53"/>
      <c r="S20" s="53"/>
      <c r="T20" s="53"/>
      <c r="U20" s="53"/>
      <c r="V20" s="53"/>
    </row>
    <row r="21" spans="1:24">
      <c r="A21" s="45"/>
      <c r="B21" s="53"/>
      <c r="C21" s="53"/>
      <c r="D21" s="53"/>
      <c r="E21" s="53"/>
      <c r="F21" s="53"/>
      <c r="G21" s="53"/>
      <c r="H21" s="53"/>
      <c r="I21" s="53"/>
      <c r="J21" s="53"/>
      <c r="K21" s="53"/>
      <c r="L21" s="53"/>
      <c r="M21" s="53"/>
      <c r="N21" s="53"/>
      <c r="O21" s="53"/>
      <c r="P21" s="53"/>
      <c r="Q21" s="53"/>
      <c r="R21" s="53"/>
      <c r="S21" s="53"/>
      <c r="T21" s="53"/>
      <c r="U21" s="53"/>
      <c r="V21" s="53"/>
    </row>
    <row r="22" spans="1:24">
      <c r="A22" s="45"/>
      <c r="B22" s="53"/>
      <c r="C22" s="53"/>
      <c r="D22" s="53"/>
      <c r="E22" s="53"/>
      <c r="F22" s="53"/>
      <c r="G22" s="53"/>
      <c r="H22" s="53"/>
      <c r="I22" s="53"/>
      <c r="J22" s="53"/>
      <c r="K22" s="53"/>
      <c r="L22" s="53"/>
      <c r="M22" s="53"/>
      <c r="N22" s="53"/>
      <c r="O22" s="53"/>
      <c r="P22" s="53"/>
      <c r="Q22" s="53"/>
      <c r="R22" s="53"/>
      <c r="S22" s="53"/>
      <c r="T22" s="53"/>
      <c r="U22" s="53"/>
      <c r="V22" s="53"/>
    </row>
    <row r="23" spans="1:24">
      <c r="A23" s="45"/>
      <c r="B23" s="53"/>
      <c r="C23" s="53"/>
      <c r="D23" s="53"/>
      <c r="E23" s="53"/>
      <c r="F23" s="53"/>
      <c r="G23" s="53"/>
      <c r="H23" s="53"/>
      <c r="I23" s="53"/>
      <c r="J23" s="53"/>
      <c r="K23" s="53"/>
      <c r="L23" s="53"/>
      <c r="M23" s="53"/>
      <c r="N23" s="53"/>
      <c r="O23" s="53"/>
      <c r="P23" s="53"/>
      <c r="Q23" s="53"/>
      <c r="R23" s="53"/>
      <c r="S23" s="53"/>
      <c r="T23" s="53"/>
      <c r="U23" s="53"/>
      <c r="V23" s="53"/>
    </row>
    <row r="24" spans="1:24">
      <c r="A24" s="45"/>
      <c r="B24" s="53"/>
      <c r="C24" s="53"/>
      <c r="D24" s="53"/>
      <c r="E24" s="53"/>
      <c r="F24" s="53"/>
      <c r="G24" s="53"/>
      <c r="H24" s="53"/>
      <c r="I24" s="53"/>
      <c r="J24" s="53"/>
      <c r="K24" s="53"/>
      <c r="L24" s="53"/>
      <c r="M24" s="53"/>
      <c r="N24" s="53"/>
      <c r="O24" s="53"/>
      <c r="P24" s="53"/>
      <c r="Q24" s="53"/>
      <c r="R24" s="53"/>
      <c r="S24" s="53"/>
      <c r="T24" s="53"/>
      <c r="U24" s="53"/>
      <c r="V24" s="53"/>
    </row>
  </sheetData>
  <mergeCells count="18">
    <mergeCell ref="A9:B10"/>
    <mergeCell ref="C10:G10"/>
    <mergeCell ref="I10:L10"/>
    <mergeCell ref="N10:S10"/>
    <mergeCell ref="B18:G18"/>
    <mergeCell ref="I4:X4"/>
    <mergeCell ref="A8:B8"/>
    <mergeCell ref="C8:G8"/>
    <mergeCell ref="A1:B1"/>
    <mergeCell ref="A3:B3"/>
    <mergeCell ref="C3:G3"/>
    <mergeCell ref="A4:B4"/>
    <mergeCell ref="C4:G4"/>
    <mergeCell ref="A5:B5"/>
    <mergeCell ref="C5:G5"/>
    <mergeCell ref="I5:X5"/>
    <mergeCell ref="A6:B6"/>
    <mergeCell ref="C6:G6"/>
  </mergeCells>
  <phoneticPr fontId="6"/>
  <conditionalFormatting sqref="C12:M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M17" xr:uid="{6FF65EE8-918D-4F5A-916D-2C8E2731F00D}">
      <formula1>"0,-1,-2"</formula1>
    </dataValidation>
    <dataValidation type="list" allowBlank="1" showInputMessage="1" showErrorMessage="1" sqref="B12:B17" xr:uid="{19298278-D8D4-4B09-9921-6A4594669B62}">
      <formula1>"RCT,準RCT"</formula1>
    </dataValidation>
  </dataValidations>
  <hyperlinks>
    <hyperlink ref="A1:B1" location="目次!A1" display="目次に戻る" xr:uid="{49A5DFE1-9082-45FD-A2DA-124830787BD6}"/>
    <hyperlink ref="N1" r:id="rId1" xr:uid="{AAC16C8B-DEAF-4D55-917F-DEB4947589AF}"/>
  </hyperlinks>
  <pageMargins left="0.7" right="0.7" top="0.75" bottom="0.75" header="0.3" footer="0.3"/>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B8939-196B-4263-9142-3F11BDC20B9D}">
  <sheetPr codeName="Sheet11"/>
  <dimension ref="A1:X24"/>
  <sheetViews>
    <sheetView zoomScaleNormal="100" workbookViewId="0">
      <selection activeCell="O2" sqref="O2"/>
    </sheetView>
  </sheetViews>
  <sheetFormatPr defaultColWidth="8.6640625" defaultRowHeight="18"/>
  <cols>
    <col min="1" max="2" width="8.6640625" style="44"/>
    <col min="3" max="13" width="3.83203125" style="44" customWidth="1"/>
    <col min="14" max="16384" width="8.6640625" style="44"/>
  </cols>
  <sheetData>
    <row r="1" spans="1:24">
      <c r="A1" s="322" t="s">
        <v>0</v>
      </c>
      <c r="B1" s="322"/>
      <c r="N1" s="161" t="s">
        <v>405</v>
      </c>
    </row>
    <row r="2" spans="1:24">
      <c r="A2" s="44" t="s">
        <v>83</v>
      </c>
      <c r="I2" s="44" t="s">
        <v>113</v>
      </c>
      <c r="N2" s="223" t="s">
        <v>552</v>
      </c>
      <c r="O2" s="24" t="s">
        <v>749</v>
      </c>
      <c r="P2" s="224" t="s">
        <v>551</v>
      </c>
    </row>
    <row r="3" spans="1:24">
      <c r="A3" s="468" t="s">
        <v>85</v>
      </c>
      <c r="B3" s="468"/>
      <c r="C3" s="465"/>
      <c r="D3" s="465"/>
      <c r="E3" s="465"/>
      <c r="F3" s="465"/>
      <c r="G3" s="465"/>
      <c r="H3" s="45"/>
      <c r="I3" s="45"/>
      <c r="J3" s="45"/>
      <c r="K3" s="45"/>
      <c r="L3" s="45"/>
      <c r="M3" s="45"/>
      <c r="N3" s="45"/>
      <c r="O3" s="45"/>
      <c r="P3" s="45"/>
      <c r="Q3" s="45"/>
      <c r="R3" s="45"/>
      <c r="S3" s="45"/>
      <c r="T3" s="45"/>
      <c r="U3" s="45"/>
      <c r="V3" s="45"/>
      <c r="W3" s="45"/>
      <c r="X3" s="45"/>
    </row>
    <row r="4" spans="1:24" ht="27.5" customHeight="1">
      <c r="A4" s="469" t="s">
        <v>86</v>
      </c>
      <c r="B4" s="469"/>
      <c r="C4" s="465"/>
      <c r="D4" s="465"/>
      <c r="E4" s="465"/>
      <c r="F4" s="465"/>
      <c r="G4" s="465"/>
      <c r="H4" s="45"/>
      <c r="I4" s="463" t="s">
        <v>87</v>
      </c>
      <c r="J4" s="463"/>
      <c r="K4" s="463"/>
      <c r="L4" s="463"/>
      <c r="M4" s="463"/>
      <c r="N4" s="463"/>
      <c r="O4" s="463"/>
      <c r="P4" s="463"/>
      <c r="Q4" s="463"/>
      <c r="R4" s="463"/>
      <c r="S4" s="463"/>
      <c r="T4" s="463"/>
      <c r="U4" s="463"/>
      <c r="V4" s="463"/>
      <c r="W4" s="463"/>
      <c r="X4" s="463"/>
    </row>
    <row r="5" spans="1:24" ht="24.5" customHeight="1">
      <c r="A5" s="469" t="s">
        <v>88</v>
      </c>
      <c r="B5" s="469"/>
      <c r="C5" s="465"/>
      <c r="D5" s="465"/>
      <c r="E5" s="465"/>
      <c r="F5" s="465"/>
      <c r="G5" s="465"/>
      <c r="H5" s="45"/>
      <c r="I5" s="463" t="s">
        <v>89</v>
      </c>
      <c r="J5" s="463"/>
      <c r="K5" s="463"/>
      <c r="L5" s="463"/>
      <c r="M5" s="463"/>
      <c r="N5" s="463"/>
      <c r="O5" s="463"/>
      <c r="P5" s="463"/>
      <c r="Q5" s="463"/>
      <c r="R5" s="463"/>
      <c r="S5" s="463"/>
      <c r="T5" s="463"/>
      <c r="U5" s="463"/>
      <c r="V5" s="463"/>
      <c r="W5" s="463"/>
      <c r="X5" s="463"/>
    </row>
    <row r="6" spans="1:24" ht="27" customHeight="1">
      <c r="A6" s="469" t="s">
        <v>90</v>
      </c>
      <c r="B6" s="469"/>
      <c r="C6" s="465"/>
      <c r="D6" s="465"/>
      <c r="E6" s="465"/>
      <c r="F6" s="465"/>
      <c r="G6" s="465"/>
      <c r="H6" s="45"/>
      <c r="I6" s="45"/>
      <c r="J6" s="45"/>
      <c r="K6" s="45"/>
      <c r="L6" s="45"/>
      <c r="M6" s="45"/>
      <c r="N6" s="45"/>
      <c r="O6" s="45"/>
      <c r="P6" s="45"/>
      <c r="Q6" s="45"/>
      <c r="R6" s="45"/>
      <c r="S6" s="45"/>
      <c r="T6" s="45"/>
      <c r="U6" s="45"/>
      <c r="V6" s="45"/>
      <c r="W6" s="45"/>
      <c r="X6" s="45"/>
    </row>
    <row r="7" spans="1:24">
      <c r="A7" s="45"/>
      <c r="B7" s="45"/>
      <c r="C7" s="45"/>
      <c r="D7" s="45"/>
      <c r="E7" s="45"/>
      <c r="F7" s="45"/>
      <c r="G7" s="45"/>
      <c r="H7" s="45"/>
      <c r="I7" s="45"/>
      <c r="J7" s="45"/>
      <c r="K7" s="45"/>
      <c r="L7" s="45"/>
      <c r="M7" s="45"/>
      <c r="N7" s="45"/>
      <c r="O7" s="45"/>
      <c r="P7" s="45"/>
      <c r="Q7" s="45"/>
      <c r="R7" s="45"/>
      <c r="S7" s="45"/>
      <c r="T7" s="45"/>
      <c r="U7" s="45"/>
      <c r="V7" s="45"/>
      <c r="W7" s="45"/>
      <c r="X7" s="45"/>
    </row>
    <row r="8" spans="1:24">
      <c r="A8" s="464" t="s">
        <v>91</v>
      </c>
      <c r="B8" s="464"/>
      <c r="C8" s="465"/>
      <c r="D8" s="465"/>
      <c r="E8" s="465"/>
      <c r="F8" s="465"/>
      <c r="G8" s="465"/>
      <c r="H8" s="45"/>
      <c r="I8" s="45"/>
      <c r="J8" s="45"/>
      <c r="K8" s="45"/>
      <c r="L8" s="45"/>
      <c r="M8" s="45"/>
      <c r="N8" s="45"/>
      <c r="O8" s="45"/>
      <c r="P8" s="45"/>
      <c r="Q8" s="45"/>
      <c r="R8" s="45"/>
      <c r="S8" s="45"/>
      <c r="T8" s="45"/>
      <c r="U8" s="45"/>
      <c r="V8" s="45"/>
      <c r="W8" s="45"/>
      <c r="X8" s="45"/>
    </row>
    <row r="9" spans="1:24">
      <c r="A9" s="464" t="s">
        <v>92</v>
      </c>
      <c r="B9" s="470"/>
      <c r="C9" s="47"/>
      <c r="D9" s="47"/>
      <c r="E9" s="47"/>
      <c r="F9" s="47"/>
      <c r="G9" s="47"/>
      <c r="H9" s="45"/>
      <c r="I9" s="45"/>
      <c r="J9" s="45"/>
      <c r="K9" s="45"/>
      <c r="L9" s="45"/>
      <c r="M9" s="45"/>
      <c r="N9" s="45"/>
      <c r="O9" s="45"/>
      <c r="P9" s="45"/>
      <c r="Q9" s="45"/>
      <c r="R9" s="45"/>
      <c r="S9" s="45"/>
      <c r="T9" s="45"/>
      <c r="U9" s="45"/>
      <c r="V9" s="45"/>
    </row>
    <row r="10" spans="1:24">
      <c r="A10" s="471"/>
      <c r="B10" s="471"/>
      <c r="C10" s="470" t="s">
        <v>93</v>
      </c>
      <c r="D10" s="472"/>
      <c r="E10" s="472"/>
      <c r="F10" s="472"/>
      <c r="G10" s="473"/>
      <c r="H10" s="45"/>
      <c r="I10" s="471" t="s">
        <v>94</v>
      </c>
      <c r="J10" s="471"/>
      <c r="K10" s="471"/>
      <c r="L10" s="471"/>
      <c r="M10" s="45"/>
      <c r="N10" s="471" t="s">
        <v>439</v>
      </c>
      <c r="O10" s="471"/>
      <c r="P10" s="471"/>
      <c r="Q10" s="471"/>
      <c r="R10" s="471"/>
      <c r="S10" s="471"/>
      <c r="T10" s="45"/>
      <c r="U10" s="45"/>
      <c r="V10" s="45"/>
    </row>
    <row r="11" spans="1:24" ht="136">
      <c r="A11" s="48" t="s">
        <v>96</v>
      </c>
      <c r="B11" s="49" t="s">
        <v>97</v>
      </c>
      <c r="C11" s="48" t="s">
        <v>98</v>
      </c>
      <c r="D11" s="50" t="s">
        <v>99</v>
      </c>
      <c r="E11" s="48" t="s">
        <v>100</v>
      </c>
      <c r="F11" s="50" t="s">
        <v>101</v>
      </c>
      <c r="G11" s="48" t="s">
        <v>102</v>
      </c>
      <c r="H11" s="49" t="s">
        <v>103</v>
      </c>
      <c r="I11" s="49" t="s">
        <v>86</v>
      </c>
      <c r="J11" s="49" t="s">
        <v>88</v>
      </c>
      <c r="K11" s="49" t="s">
        <v>90</v>
      </c>
      <c r="L11" s="48" t="s">
        <v>91</v>
      </c>
      <c r="M11" s="49" t="s">
        <v>103</v>
      </c>
      <c r="N11" s="51" t="s">
        <v>114</v>
      </c>
      <c r="O11" s="51" t="s">
        <v>115</v>
      </c>
      <c r="P11" s="46" t="s">
        <v>116</v>
      </c>
      <c r="Q11" s="51" t="s">
        <v>117</v>
      </c>
      <c r="R11" s="51" t="s">
        <v>115</v>
      </c>
      <c r="S11" s="46" t="s">
        <v>116</v>
      </c>
      <c r="T11" s="49" t="s">
        <v>109</v>
      </c>
      <c r="U11" s="49" t="s">
        <v>110</v>
      </c>
      <c r="V11" s="49" t="s">
        <v>111</v>
      </c>
    </row>
    <row r="12" spans="1:24">
      <c r="A12" s="24"/>
      <c r="B12" s="54"/>
      <c r="C12" s="55"/>
      <c r="D12" s="55"/>
      <c r="E12" s="55"/>
      <c r="F12" s="55"/>
      <c r="G12" s="55"/>
      <c r="H12" s="55"/>
      <c r="I12" s="55"/>
      <c r="J12" s="55"/>
      <c r="K12" s="55"/>
      <c r="L12" s="55"/>
      <c r="M12" s="55"/>
      <c r="N12" s="24"/>
      <c r="O12" s="24"/>
      <c r="P12" s="24"/>
      <c r="Q12" s="24"/>
      <c r="R12" s="24"/>
      <c r="S12" s="24"/>
      <c r="T12" s="53" t="s">
        <v>440</v>
      </c>
      <c r="U12" s="53"/>
      <c r="V12" s="53"/>
    </row>
    <row r="13" spans="1:24">
      <c r="A13" s="24"/>
      <c r="B13" s="54"/>
      <c r="C13" s="55"/>
      <c r="D13" s="55"/>
      <c r="E13" s="55"/>
      <c r="F13" s="55"/>
      <c r="G13" s="55"/>
      <c r="H13" s="55"/>
      <c r="I13" s="55"/>
      <c r="J13" s="55"/>
      <c r="K13" s="55"/>
      <c r="L13" s="55"/>
      <c r="M13" s="55"/>
      <c r="N13" s="24"/>
      <c r="O13" s="24"/>
      <c r="P13" s="24"/>
      <c r="Q13" s="24"/>
      <c r="R13" s="24"/>
      <c r="S13" s="24"/>
      <c r="T13" s="53"/>
      <c r="U13" s="53"/>
      <c r="V13" s="53"/>
    </row>
    <row r="14" spans="1:24">
      <c r="A14" s="24"/>
      <c r="B14" s="54"/>
      <c r="C14" s="55"/>
      <c r="D14" s="55"/>
      <c r="E14" s="55"/>
      <c r="F14" s="55"/>
      <c r="G14" s="55"/>
      <c r="H14" s="55"/>
      <c r="I14" s="55"/>
      <c r="J14" s="55"/>
      <c r="K14" s="55"/>
      <c r="L14" s="55"/>
      <c r="M14" s="55"/>
      <c r="N14" s="24"/>
      <c r="O14" s="24"/>
      <c r="P14" s="24"/>
      <c r="Q14" s="24"/>
      <c r="R14" s="24"/>
      <c r="S14" s="24"/>
      <c r="T14" s="53"/>
      <c r="U14" s="53"/>
      <c r="V14" s="53"/>
    </row>
    <row r="15" spans="1:24">
      <c r="A15" s="24"/>
      <c r="B15" s="54"/>
      <c r="C15" s="55"/>
      <c r="D15" s="55"/>
      <c r="E15" s="55"/>
      <c r="F15" s="55"/>
      <c r="G15" s="55"/>
      <c r="H15" s="55"/>
      <c r="I15" s="55"/>
      <c r="J15" s="55"/>
      <c r="K15" s="55"/>
      <c r="L15" s="55"/>
      <c r="M15" s="55"/>
      <c r="N15" s="24"/>
      <c r="O15" s="24"/>
      <c r="P15" s="24"/>
      <c r="Q15" s="24"/>
      <c r="R15" s="24"/>
      <c r="S15" s="24"/>
      <c r="T15" s="53"/>
      <c r="U15" s="53"/>
      <c r="V15" s="53"/>
    </row>
    <row r="16" spans="1:24">
      <c r="A16" s="53"/>
      <c r="B16" s="54"/>
      <c r="C16" s="55"/>
      <c r="D16" s="55"/>
      <c r="E16" s="55"/>
      <c r="F16" s="55"/>
      <c r="G16" s="55"/>
      <c r="H16" s="55"/>
      <c r="I16" s="55"/>
      <c r="J16" s="55"/>
      <c r="K16" s="55"/>
      <c r="L16" s="55"/>
      <c r="M16" s="55"/>
      <c r="N16" s="53"/>
      <c r="O16" s="53"/>
      <c r="P16" s="53"/>
      <c r="Q16" s="53"/>
      <c r="R16" s="53"/>
      <c r="S16" s="53"/>
      <c r="T16" s="53"/>
      <c r="U16" s="53"/>
      <c r="V16" s="53"/>
    </row>
    <row r="17" spans="1:24">
      <c r="A17" s="53"/>
      <c r="B17" s="54"/>
      <c r="C17" s="55"/>
      <c r="D17" s="55"/>
      <c r="E17" s="55"/>
      <c r="F17" s="55"/>
      <c r="G17" s="55"/>
      <c r="H17" s="55"/>
      <c r="I17" s="55"/>
      <c r="J17" s="55"/>
      <c r="K17" s="55"/>
      <c r="L17" s="55"/>
      <c r="M17" s="55"/>
      <c r="N17" s="53"/>
      <c r="O17" s="53"/>
      <c r="P17" s="53"/>
      <c r="Q17" s="53"/>
      <c r="R17" s="53"/>
      <c r="S17" s="53"/>
      <c r="T17" s="53"/>
      <c r="U17" s="53"/>
      <c r="V17" s="53"/>
    </row>
    <row r="18" spans="1:24">
      <c r="A18" s="45"/>
      <c r="B18" s="474" t="s">
        <v>112</v>
      </c>
      <c r="C18" s="474"/>
      <c r="D18" s="474"/>
      <c r="E18" s="474"/>
      <c r="F18" s="474"/>
      <c r="G18" s="474"/>
      <c r="H18" s="45"/>
      <c r="I18" s="45"/>
      <c r="J18" s="45"/>
      <c r="K18" s="45"/>
      <c r="L18" s="45"/>
      <c r="M18" s="45"/>
      <c r="N18" s="45"/>
      <c r="O18" s="45"/>
      <c r="P18" s="45"/>
      <c r="Q18" s="45"/>
      <c r="R18" s="45"/>
      <c r="S18" s="45"/>
      <c r="T18" s="45"/>
      <c r="U18" s="45"/>
      <c r="V18" s="45"/>
      <c r="W18" s="45"/>
      <c r="X18" s="45"/>
    </row>
    <row r="19" spans="1:24">
      <c r="A19" s="45"/>
      <c r="B19" s="53"/>
      <c r="C19" s="53"/>
      <c r="D19" s="53"/>
      <c r="E19" s="53"/>
      <c r="F19" s="53"/>
      <c r="G19" s="53"/>
      <c r="H19" s="53"/>
      <c r="I19" s="53"/>
      <c r="J19" s="53"/>
      <c r="K19" s="53"/>
      <c r="L19" s="53"/>
      <c r="M19" s="53"/>
      <c r="N19" s="53"/>
      <c r="O19" s="53"/>
      <c r="P19" s="53"/>
      <c r="Q19" s="53"/>
      <c r="R19" s="53"/>
      <c r="S19" s="53"/>
      <c r="T19" s="53"/>
      <c r="U19" s="53"/>
      <c r="V19" s="53"/>
    </row>
    <row r="20" spans="1:24">
      <c r="A20" s="45"/>
      <c r="B20" s="53"/>
      <c r="C20" s="53"/>
      <c r="D20" s="53"/>
      <c r="E20" s="53"/>
      <c r="F20" s="53"/>
      <c r="G20" s="53"/>
      <c r="H20" s="53"/>
      <c r="I20" s="53"/>
      <c r="J20" s="53"/>
      <c r="K20" s="53"/>
      <c r="L20" s="53"/>
      <c r="M20" s="53"/>
      <c r="N20" s="53"/>
      <c r="O20" s="53"/>
      <c r="P20" s="53"/>
      <c r="Q20" s="53"/>
      <c r="R20" s="53"/>
      <c r="S20" s="53"/>
      <c r="T20" s="53"/>
      <c r="U20" s="53"/>
      <c r="V20" s="53"/>
    </row>
    <row r="21" spans="1:24">
      <c r="A21" s="45"/>
      <c r="B21" s="53"/>
      <c r="C21" s="53"/>
      <c r="D21" s="53"/>
      <c r="E21" s="53"/>
      <c r="F21" s="53"/>
      <c r="G21" s="53"/>
      <c r="H21" s="53"/>
      <c r="I21" s="53"/>
      <c r="J21" s="53"/>
      <c r="K21" s="53"/>
      <c r="L21" s="53"/>
      <c r="M21" s="53"/>
      <c r="N21" s="53"/>
      <c r="O21" s="53"/>
      <c r="P21" s="53"/>
      <c r="Q21" s="53"/>
      <c r="R21" s="53"/>
      <c r="S21" s="53"/>
      <c r="T21" s="53"/>
      <c r="U21" s="53"/>
      <c r="V21" s="53"/>
    </row>
    <row r="22" spans="1:24">
      <c r="A22" s="45"/>
      <c r="B22" s="53"/>
      <c r="C22" s="53"/>
      <c r="D22" s="53"/>
      <c r="E22" s="53"/>
      <c r="F22" s="53"/>
      <c r="G22" s="53"/>
      <c r="H22" s="53"/>
      <c r="I22" s="53"/>
      <c r="J22" s="53"/>
      <c r="K22" s="53"/>
      <c r="L22" s="53"/>
      <c r="M22" s="53"/>
      <c r="N22" s="53"/>
      <c r="O22" s="53"/>
      <c r="P22" s="53"/>
      <c r="Q22" s="53"/>
      <c r="R22" s="53"/>
      <c r="S22" s="53"/>
      <c r="T22" s="53"/>
      <c r="U22" s="53"/>
      <c r="V22" s="53"/>
    </row>
    <row r="23" spans="1:24">
      <c r="A23" s="45"/>
      <c r="B23" s="53"/>
      <c r="C23" s="53"/>
      <c r="D23" s="53"/>
      <c r="E23" s="53"/>
      <c r="F23" s="53"/>
      <c r="G23" s="53"/>
      <c r="H23" s="53"/>
      <c r="I23" s="53"/>
      <c r="J23" s="53"/>
      <c r="K23" s="53"/>
      <c r="L23" s="53"/>
      <c r="M23" s="53"/>
      <c r="N23" s="53"/>
      <c r="O23" s="53"/>
      <c r="P23" s="53"/>
      <c r="Q23" s="53"/>
      <c r="R23" s="53"/>
      <c r="S23" s="53"/>
      <c r="T23" s="53"/>
      <c r="U23" s="53"/>
      <c r="V23" s="53"/>
    </row>
    <row r="24" spans="1:24">
      <c r="A24" s="45"/>
      <c r="B24" s="53"/>
      <c r="C24" s="53"/>
      <c r="D24" s="53"/>
      <c r="E24" s="53"/>
      <c r="F24" s="53"/>
      <c r="G24" s="53"/>
      <c r="H24" s="53"/>
      <c r="I24" s="53"/>
      <c r="J24" s="53"/>
      <c r="K24" s="53"/>
      <c r="L24" s="53"/>
      <c r="M24" s="53"/>
      <c r="N24" s="53"/>
      <c r="O24" s="53"/>
      <c r="P24" s="53"/>
      <c r="Q24" s="53"/>
      <c r="R24" s="53"/>
      <c r="S24" s="53"/>
      <c r="T24" s="53"/>
      <c r="U24" s="53"/>
      <c r="V24" s="53"/>
    </row>
  </sheetData>
  <mergeCells count="18">
    <mergeCell ref="A9:B10"/>
    <mergeCell ref="C10:G10"/>
    <mergeCell ref="I10:L10"/>
    <mergeCell ref="N10:S10"/>
    <mergeCell ref="B18:G18"/>
    <mergeCell ref="I4:X4"/>
    <mergeCell ref="A8:B8"/>
    <mergeCell ref="C8:G8"/>
    <mergeCell ref="A1:B1"/>
    <mergeCell ref="A3:B3"/>
    <mergeCell ref="C3:G3"/>
    <mergeCell ref="A4:B4"/>
    <mergeCell ref="C4:G4"/>
    <mergeCell ref="A5:B5"/>
    <mergeCell ref="C5:G5"/>
    <mergeCell ref="I5:X5"/>
    <mergeCell ref="A6:B6"/>
    <mergeCell ref="C6:G6"/>
  </mergeCells>
  <phoneticPr fontId="6"/>
  <conditionalFormatting sqref="C12:M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B12:B17" xr:uid="{78AC21D1-8101-4895-A13E-9BE1E9AE150A}">
      <formula1>"RCT,準RCT"</formula1>
    </dataValidation>
    <dataValidation type="list" allowBlank="1" showInputMessage="1" showErrorMessage="1" sqref="C12:M17" xr:uid="{2F105446-5CBA-40AA-8E98-1DE07F899A78}">
      <formula1>"0,-1,-2"</formula1>
    </dataValidation>
  </dataValidations>
  <hyperlinks>
    <hyperlink ref="A1:B1" location="目次!A1" display="目次に戻る" xr:uid="{078A50A7-7550-4114-8FB6-57A9DC36229C}"/>
    <hyperlink ref="N1" r:id="rId1" xr:uid="{121EBC44-AC44-497B-A452-EB97C5B211B9}"/>
  </hyperlinks>
  <pageMargins left="0.7" right="0.7" top="0.75" bottom="0.75" header="0.3" footer="0.3"/>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E496D-DEAD-41F6-BDE2-FCEDBDF33F51}">
  <sheetPr codeName="Sheet33"/>
  <dimension ref="A1:V24"/>
  <sheetViews>
    <sheetView zoomScaleNormal="100" workbookViewId="0">
      <selection activeCell="O2" sqref="O2"/>
    </sheetView>
  </sheetViews>
  <sheetFormatPr defaultColWidth="8.6640625" defaultRowHeight="18"/>
  <cols>
    <col min="1" max="2" width="8.6640625" style="44"/>
    <col min="3" max="13" width="3.75" style="44" customWidth="1"/>
    <col min="14" max="16384" width="8.6640625" style="44"/>
  </cols>
  <sheetData>
    <row r="1" spans="1:22">
      <c r="A1" s="322" t="s">
        <v>0</v>
      </c>
      <c r="B1" s="322"/>
      <c r="N1" s="161" t="s">
        <v>405</v>
      </c>
    </row>
    <row r="2" spans="1:22">
      <c r="A2" s="44" t="s">
        <v>83</v>
      </c>
      <c r="I2" s="44" t="s">
        <v>377</v>
      </c>
      <c r="N2" s="223" t="s">
        <v>552</v>
      </c>
      <c r="O2" s="24" t="s">
        <v>749</v>
      </c>
      <c r="P2" s="224" t="s">
        <v>551</v>
      </c>
    </row>
    <row r="3" spans="1:22">
      <c r="A3" s="468" t="s">
        <v>85</v>
      </c>
      <c r="B3" s="468"/>
      <c r="C3" s="465"/>
      <c r="D3" s="465"/>
      <c r="E3" s="465"/>
      <c r="F3" s="465"/>
      <c r="G3" s="465"/>
      <c r="H3" s="45"/>
      <c r="I3" s="45"/>
      <c r="J3" s="45"/>
      <c r="K3" s="45"/>
      <c r="L3" s="45"/>
      <c r="M3" s="45"/>
      <c r="N3" s="45"/>
      <c r="O3" s="45"/>
      <c r="P3" s="45"/>
      <c r="Q3" s="45"/>
      <c r="R3" s="45"/>
      <c r="S3" s="45"/>
      <c r="T3" s="45"/>
      <c r="U3" s="45"/>
      <c r="V3" s="45"/>
    </row>
    <row r="4" spans="1:22" ht="25" customHeight="1">
      <c r="A4" s="469" t="s">
        <v>86</v>
      </c>
      <c r="B4" s="469"/>
      <c r="C4" s="465"/>
      <c r="D4" s="465"/>
      <c r="E4" s="465"/>
      <c r="F4" s="465"/>
      <c r="G4" s="465"/>
      <c r="H4" s="45"/>
      <c r="I4" s="463" t="s">
        <v>87</v>
      </c>
      <c r="J4" s="463"/>
      <c r="K4" s="463"/>
      <c r="L4" s="463"/>
      <c r="M4" s="463"/>
      <c r="N4" s="463"/>
      <c r="O4" s="463"/>
      <c r="P4" s="463"/>
      <c r="Q4" s="463"/>
      <c r="R4" s="463"/>
      <c r="S4" s="463"/>
      <c r="T4" s="463"/>
      <c r="U4" s="463"/>
      <c r="V4" s="463"/>
    </row>
    <row r="5" spans="1:22" ht="24.5" customHeight="1">
      <c r="A5" s="469" t="s">
        <v>88</v>
      </c>
      <c r="B5" s="469"/>
      <c r="C5" s="465"/>
      <c r="D5" s="465"/>
      <c r="E5" s="465"/>
      <c r="F5" s="465"/>
      <c r="G5" s="465"/>
      <c r="H5" s="45"/>
      <c r="I5" s="463" t="s">
        <v>89</v>
      </c>
      <c r="J5" s="463"/>
      <c r="K5" s="463"/>
      <c r="L5" s="463"/>
      <c r="M5" s="463"/>
      <c r="N5" s="463"/>
      <c r="O5" s="463"/>
      <c r="P5" s="463"/>
      <c r="Q5" s="463"/>
      <c r="R5" s="463"/>
      <c r="S5" s="463"/>
      <c r="T5" s="463"/>
      <c r="U5" s="463"/>
      <c r="V5" s="463"/>
    </row>
    <row r="6" spans="1:22" ht="27.5" customHeight="1">
      <c r="A6" s="469" t="s">
        <v>90</v>
      </c>
      <c r="B6" s="469"/>
      <c r="C6" s="465"/>
      <c r="D6" s="465"/>
      <c r="E6" s="465"/>
      <c r="F6" s="465"/>
      <c r="G6" s="465"/>
      <c r="H6" s="45"/>
      <c r="I6" s="45"/>
      <c r="J6" s="45"/>
      <c r="K6" s="45"/>
      <c r="L6" s="45"/>
      <c r="M6" s="45"/>
      <c r="N6" s="45"/>
      <c r="O6" s="45"/>
      <c r="P6" s="45"/>
      <c r="Q6" s="45"/>
      <c r="R6" s="45"/>
      <c r="S6" s="45"/>
      <c r="T6" s="45"/>
      <c r="U6" s="45"/>
      <c r="V6" s="45"/>
    </row>
    <row r="7" spans="1:22">
      <c r="A7" s="45"/>
      <c r="B7" s="45"/>
      <c r="C7" s="45"/>
      <c r="D7" s="45"/>
      <c r="E7" s="45"/>
      <c r="F7" s="45"/>
      <c r="G7" s="45"/>
      <c r="H7" s="45"/>
      <c r="I7" s="45"/>
      <c r="J7" s="45"/>
      <c r="K7" s="45"/>
      <c r="L7" s="45"/>
      <c r="M7" s="45"/>
      <c r="N7" s="45"/>
      <c r="O7" s="45"/>
      <c r="P7" s="45"/>
      <c r="Q7" s="45"/>
      <c r="R7" s="45"/>
      <c r="S7" s="45"/>
      <c r="T7" s="45"/>
      <c r="U7" s="45"/>
      <c r="V7" s="45"/>
    </row>
    <row r="8" spans="1:22">
      <c r="A8" s="464" t="s">
        <v>91</v>
      </c>
      <c r="B8" s="464"/>
      <c r="C8" s="465"/>
      <c r="D8" s="465"/>
      <c r="E8" s="465"/>
      <c r="F8" s="465"/>
      <c r="G8" s="465"/>
      <c r="H8" s="45"/>
      <c r="I8" s="45"/>
      <c r="J8" s="45"/>
      <c r="K8" s="45"/>
      <c r="L8" s="45"/>
      <c r="M8" s="45"/>
      <c r="N8" s="45"/>
      <c r="O8" s="45"/>
      <c r="P8" s="45"/>
      <c r="Q8" s="45"/>
      <c r="R8" s="45"/>
      <c r="S8" s="45"/>
      <c r="T8" s="45"/>
      <c r="U8" s="45"/>
      <c r="V8" s="45"/>
    </row>
    <row r="9" spans="1:22">
      <c r="A9" s="464" t="s">
        <v>92</v>
      </c>
      <c r="B9" s="470"/>
      <c r="C9" s="47"/>
      <c r="D9" s="47"/>
      <c r="E9" s="47"/>
      <c r="F9" s="47"/>
      <c r="G9" s="47"/>
      <c r="H9" s="45"/>
      <c r="I9" s="45"/>
      <c r="J9" s="45"/>
      <c r="K9" s="45"/>
      <c r="L9" s="45"/>
      <c r="M9" s="45"/>
      <c r="N9" s="45"/>
      <c r="O9" s="45"/>
      <c r="P9" s="45"/>
      <c r="Q9" s="45"/>
      <c r="R9" s="45"/>
      <c r="S9" s="45"/>
      <c r="T9" s="45"/>
    </row>
    <row r="10" spans="1:22">
      <c r="A10" s="471"/>
      <c r="B10" s="471"/>
      <c r="C10" s="470" t="s">
        <v>93</v>
      </c>
      <c r="D10" s="472"/>
      <c r="E10" s="472"/>
      <c r="F10" s="472"/>
      <c r="G10" s="473"/>
      <c r="H10" s="45"/>
      <c r="I10" s="471" t="s">
        <v>94</v>
      </c>
      <c r="J10" s="471"/>
      <c r="K10" s="471"/>
      <c r="L10" s="471"/>
      <c r="M10" s="45"/>
      <c r="N10" s="471" t="s">
        <v>438</v>
      </c>
      <c r="O10" s="471"/>
      <c r="P10" s="471"/>
      <c r="Q10" s="471"/>
      <c r="R10" s="45"/>
      <c r="S10" s="45"/>
      <c r="T10" s="45"/>
    </row>
    <row r="11" spans="1:22" ht="136">
      <c r="A11" s="48" t="s">
        <v>96</v>
      </c>
      <c r="B11" s="49" t="s">
        <v>97</v>
      </c>
      <c r="C11" s="48" t="s">
        <v>98</v>
      </c>
      <c r="D11" s="50" t="s">
        <v>99</v>
      </c>
      <c r="E11" s="48" t="s">
        <v>100</v>
      </c>
      <c r="F11" s="50" t="s">
        <v>101</v>
      </c>
      <c r="G11" s="48" t="s">
        <v>102</v>
      </c>
      <c r="H11" s="49" t="s">
        <v>103</v>
      </c>
      <c r="I11" s="49" t="s">
        <v>86</v>
      </c>
      <c r="J11" s="49" t="s">
        <v>88</v>
      </c>
      <c r="K11" s="49" t="s">
        <v>90</v>
      </c>
      <c r="L11" s="48" t="s">
        <v>91</v>
      </c>
      <c r="M11" s="49" t="s">
        <v>103</v>
      </c>
      <c r="N11" s="51" t="s">
        <v>114</v>
      </c>
      <c r="O11" s="51" t="s">
        <v>117</v>
      </c>
      <c r="P11" s="71" t="s">
        <v>378</v>
      </c>
      <c r="Q11" s="154" t="s">
        <v>437</v>
      </c>
      <c r="R11" s="49" t="s">
        <v>109</v>
      </c>
      <c r="S11" s="49" t="s">
        <v>110</v>
      </c>
      <c r="T11" s="49" t="s">
        <v>111</v>
      </c>
    </row>
    <row r="12" spans="1:22" ht="19.5" customHeight="1">
      <c r="A12" s="24"/>
      <c r="B12" s="54"/>
      <c r="C12" s="55"/>
      <c r="D12" s="55"/>
      <c r="E12" s="55"/>
      <c r="F12" s="55"/>
      <c r="G12" s="55"/>
      <c r="H12" s="55"/>
      <c r="I12" s="55"/>
      <c r="J12" s="55"/>
      <c r="K12" s="55"/>
      <c r="L12" s="55"/>
      <c r="M12" s="55"/>
      <c r="N12" s="24"/>
      <c r="O12" s="24"/>
      <c r="P12" s="24"/>
      <c r="Q12" s="24"/>
      <c r="R12" s="53" t="s">
        <v>436</v>
      </c>
      <c r="S12" s="53"/>
      <c r="T12" s="53"/>
    </row>
    <row r="13" spans="1:22">
      <c r="A13" s="24"/>
      <c r="B13" s="54"/>
      <c r="C13" s="55"/>
      <c r="D13" s="55"/>
      <c r="E13" s="55"/>
      <c r="F13" s="55"/>
      <c r="G13" s="55"/>
      <c r="H13" s="55"/>
      <c r="I13" s="55"/>
      <c r="J13" s="55"/>
      <c r="K13" s="55"/>
      <c r="L13" s="55"/>
      <c r="M13" s="55"/>
      <c r="N13" s="24"/>
      <c r="O13" s="24"/>
      <c r="P13" s="24"/>
      <c r="Q13" s="24"/>
      <c r="R13" s="53"/>
      <c r="S13" s="53"/>
      <c r="T13" s="53"/>
    </row>
    <row r="14" spans="1:22">
      <c r="A14" s="24"/>
      <c r="B14" s="54"/>
      <c r="C14" s="55"/>
      <c r="D14" s="55"/>
      <c r="E14" s="55"/>
      <c r="F14" s="55"/>
      <c r="G14" s="55"/>
      <c r="H14" s="55"/>
      <c r="I14" s="55"/>
      <c r="J14" s="55"/>
      <c r="K14" s="55"/>
      <c r="L14" s="55"/>
      <c r="M14" s="55"/>
      <c r="N14" s="24"/>
      <c r="O14" s="24"/>
      <c r="P14" s="24"/>
      <c r="Q14" s="24"/>
      <c r="R14" s="53"/>
      <c r="S14" s="53"/>
      <c r="T14" s="53"/>
    </row>
    <row r="15" spans="1:22">
      <c r="A15" s="24"/>
      <c r="B15" s="54"/>
      <c r="C15" s="55"/>
      <c r="D15" s="55"/>
      <c r="E15" s="55"/>
      <c r="F15" s="55"/>
      <c r="G15" s="55"/>
      <c r="H15" s="55"/>
      <c r="I15" s="55"/>
      <c r="J15" s="55"/>
      <c r="K15" s="55"/>
      <c r="L15" s="55"/>
      <c r="M15" s="55"/>
      <c r="N15" s="24"/>
      <c r="O15" s="24"/>
      <c r="P15" s="24"/>
      <c r="Q15" s="24"/>
      <c r="R15" s="53"/>
      <c r="S15" s="53"/>
      <c r="T15" s="53"/>
    </row>
    <row r="16" spans="1:22">
      <c r="A16" s="53"/>
      <c r="B16" s="54"/>
      <c r="C16" s="55"/>
      <c r="D16" s="55"/>
      <c r="E16" s="55"/>
      <c r="F16" s="55"/>
      <c r="G16" s="55"/>
      <c r="H16" s="55"/>
      <c r="I16" s="55"/>
      <c r="J16" s="55"/>
      <c r="K16" s="55"/>
      <c r="L16" s="55"/>
      <c r="M16" s="55"/>
      <c r="N16" s="53"/>
      <c r="O16" s="53"/>
      <c r="P16" s="53"/>
      <c r="Q16" s="53"/>
      <c r="R16" s="53"/>
      <c r="S16" s="53"/>
      <c r="T16" s="53"/>
    </row>
    <row r="17" spans="1:22">
      <c r="A17" s="53"/>
      <c r="B17" s="54"/>
      <c r="C17" s="55"/>
      <c r="D17" s="55"/>
      <c r="E17" s="55"/>
      <c r="F17" s="55"/>
      <c r="G17" s="55"/>
      <c r="H17" s="55"/>
      <c r="I17" s="55"/>
      <c r="J17" s="55"/>
      <c r="K17" s="55"/>
      <c r="L17" s="55"/>
      <c r="M17" s="55"/>
      <c r="N17" s="53"/>
      <c r="O17" s="53"/>
      <c r="P17" s="53"/>
      <c r="Q17" s="53"/>
      <c r="R17" s="53"/>
      <c r="S17" s="53"/>
      <c r="T17" s="53"/>
    </row>
    <row r="18" spans="1:22">
      <c r="A18" s="45"/>
      <c r="B18" s="474" t="s">
        <v>112</v>
      </c>
      <c r="C18" s="474"/>
      <c r="D18" s="474"/>
      <c r="E18" s="474"/>
      <c r="F18" s="474"/>
      <c r="G18" s="474"/>
      <c r="H18" s="45"/>
      <c r="I18" s="45"/>
      <c r="J18" s="45"/>
      <c r="K18" s="45"/>
      <c r="L18" s="45"/>
      <c r="M18" s="45"/>
      <c r="N18" s="45"/>
      <c r="O18" s="45"/>
      <c r="P18" s="45"/>
      <c r="Q18" s="45"/>
      <c r="R18" s="45"/>
      <c r="S18" s="45"/>
      <c r="T18" s="45"/>
      <c r="U18" s="45"/>
      <c r="V18" s="45"/>
    </row>
    <row r="19" spans="1:22">
      <c r="A19" s="45"/>
      <c r="B19" s="53"/>
      <c r="C19" s="53"/>
      <c r="D19" s="53"/>
      <c r="E19" s="53"/>
      <c r="F19" s="53"/>
      <c r="G19" s="53"/>
      <c r="H19" s="53"/>
      <c r="I19" s="53"/>
      <c r="J19" s="53"/>
      <c r="K19" s="53"/>
      <c r="L19" s="53"/>
      <c r="M19" s="53"/>
      <c r="N19" s="53"/>
      <c r="O19" s="53"/>
      <c r="P19" s="53"/>
      <c r="Q19" s="53"/>
      <c r="R19" s="53"/>
      <c r="S19" s="53"/>
      <c r="T19" s="53"/>
    </row>
    <row r="20" spans="1:22">
      <c r="A20" s="45"/>
      <c r="B20" s="53"/>
      <c r="C20" s="53"/>
      <c r="D20" s="53"/>
      <c r="E20" s="53"/>
      <c r="F20" s="53"/>
      <c r="G20" s="53"/>
      <c r="H20" s="53"/>
      <c r="I20" s="53"/>
      <c r="J20" s="53"/>
      <c r="K20" s="53"/>
      <c r="L20" s="53"/>
      <c r="M20" s="53"/>
      <c r="N20" s="53"/>
      <c r="O20" s="53"/>
      <c r="P20" s="53"/>
      <c r="Q20" s="53"/>
      <c r="R20" s="53"/>
      <c r="S20" s="53"/>
      <c r="T20" s="53"/>
    </row>
    <row r="21" spans="1:22">
      <c r="A21" s="45"/>
      <c r="B21" s="53"/>
      <c r="C21" s="53"/>
      <c r="D21" s="53"/>
      <c r="E21" s="53"/>
      <c r="F21" s="53"/>
      <c r="G21" s="53"/>
      <c r="H21" s="53"/>
      <c r="I21" s="53"/>
      <c r="J21" s="53"/>
      <c r="K21" s="53"/>
      <c r="L21" s="53"/>
      <c r="M21" s="53"/>
      <c r="N21" s="53"/>
      <c r="O21" s="53"/>
      <c r="P21" s="53"/>
      <c r="Q21" s="53"/>
      <c r="R21" s="53"/>
      <c r="S21" s="53"/>
      <c r="T21" s="53"/>
    </row>
    <row r="22" spans="1:22">
      <c r="A22" s="45"/>
      <c r="B22" s="53"/>
      <c r="C22" s="53"/>
      <c r="D22" s="53"/>
      <c r="E22" s="53"/>
      <c r="F22" s="53"/>
      <c r="G22" s="53"/>
      <c r="H22" s="53"/>
      <c r="I22" s="53"/>
      <c r="J22" s="53"/>
      <c r="K22" s="53"/>
      <c r="L22" s="53"/>
      <c r="M22" s="53"/>
      <c r="N22" s="53"/>
      <c r="O22" s="53"/>
      <c r="P22" s="53"/>
      <c r="Q22" s="53"/>
      <c r="R22" s="53"/>
      <c r="S22" s="53"/>
      <c r="T22" s="53"/>
    </row>
    <row r="23" spans="1:22">
      <c r="A23" s="45"/>
      <c r="B23" s="53"/>
      <c r="C23" s="53"/>
      <c r="D23" s="53"/>
      <c r="E23" s="53"/>
      <c r="F23" s="53"/>
      <c r="G23" s="53"/>
      <c r="H23" s="53"/>
      <c r="I23" s="53"/>
      <c r="J23" s="53"/>
      <c r="K23" s="53"/>
      <c r="L23" s="53"/>
      <c r="M23" s="53"/>
      <c r="N23" s="53"/>
      <c r="O23" s="53"/>
      <c r="P23" s="53"/>
      <c r="Q23" s="53"/>
      <c r="R23" s="53"/>
      <c r="S23" s="53"/>
      <c r="T23" s="53"/>
    </row>
    <row r="24" spans="1:22">
      <c r="A24" s="45"/>
      <c r="B24" s="53"/>
      <c r="C24" s="53"/>
      <c r="D24" s="53"/>
      <c r="E24" s="53"/>
      <c r="F24" s="53"/>
      <c r="G24" s="53"/>
      <c r="H24" s="53"/>
      <c r="I24" s="53"/>
      <c r="J24" s="53"/>
      <c r="K24" s="53"/>
      <c r="L24" s="53"/>
      <c r="M24" s="53"/>
      <c r="N24" s="53"/>
      <c r="O24" s="53"/>
      <c r="P24" s="53"/>
      <c r="Q24" s="53"/>
      <c r="R24" s="53"/>
      <c r="S24" s="53"/>
      <c r="T24" s="53"/>
    </row>
  </sheetData>
  <mergeCells count="18">
    <mergeCell ref="A9:B10"/>
    <mergeCell ref="C10:G10"/>
    <mergeCell ref="I10:L10"/>
    <mergeCell ref="N10:Q10"/>
    <mergeCell ref="B18:G18"/>
    <mergeCell ref="I4:V4"/>
    <mergeCell ref="A8:B8"/>
    <mergeCell ref="C8:G8"/>
    <mergeCell ref="A1:B1"/>
    <mergeCell ref="A3:B3"/>
    <mergeCell ref="C3:G3"/>
    <mergeCell ref="A4:B4"/>
    <mergeCell ref="C4:G4"/>
    <mergeCell ref="A5:B5"/>
    <mergeCell ref="C5:G5"/>
    <mergeCell ref="I5:V5"/>
    <mergeCell ref="A6:B6"/>
    <mergeCell ref="C6:G6"/>
  </mergeCells>
  <phoneticPr fontId="6"/>
  <conditionalFormatting sqref="C12:M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M17" xr:uid="{C26A0718-7AF5-48CD-A149-D86F736DCF36}">
      <formula1>"0,-1,-2"</formula1>
    </dataValidation>
    <dataValidation type="list" allowBlank="1" showInputMessage="1" showErrorMessage="1" sqref="B12:B17" xr:uid="{268DF5DC-F85E-447D-BE39-F082F7C638E4}">
      <formula1>"RCT,準RCT"</formula1>
    </dataValidation>
  </dataValidations>
  <hyperlinks>
    <hyperlink ref="A1:B1" location="目次!A1" display="目次に戻る" xr:uid="{D8412521-CCBC-4E0D-AECE-6FE83A956E79}"/>
    <hyperlink ref="N1" r:id="rId1" xr:uid="{568B121D-C9C7-44E9-9FAF-22959C2CA0F5}"/>
  </hyperlinks>
  <pageMargins left="0.7" right="0.7" top="0.75" bottom="0.75" header="0.3" footer="0.3"/>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BE3C7-37E4-425C-81BC-0BEF9FB896B8}">
  <sheetPr codeName="Sheet12"/>
  <dimension ref="A1:AA22"/>
  <sheetViews>
    <sheetView showGridLines="0" zoomScaleNormal="100" zoomScaleSheetLayoutView="100" workbookViewId="0">
      <selection activeCell="K2" sqref="K2"/>
    </sheetView>
  </sheetViews>
  <sheetFormatPr defaultRowHeight="18"/>
  <cols>
    <col min="1" max="1" width="18.58203125" customWidth="1"/>
    <col min="2" max="2" width="10.58203125" customWidth="1"/>
    <col min="3" max="26" width="5.75" customWidth="1"/>
    <col min="27" max="27" width="13.75" customWidth="1"/>
  </cols>
  <sheetData>
    <row r="1" spans="1:27">
      <c r="A1" s="322" t="s">
        <v>0</v>
      </c>
      <c r="B1" s="322"/>
    </row>
    <row r="2" spans="1:27">
      <c r="A2" t="s">
        <v>152</v>
      </c>
      <c r="J2" s="223" t="s">
        <v>552</v>
      </c>
      <c r="K2" s="24" t="s">
        <v>749</v>
      </c>
      <c r="L2" t="s">
        <v>551</v>
      </c>
    </row>
    <row r="3" spans="1:27" ht="32.25" customHeight="1">
      <c r="A3" s="477" t="s">
        <v>85</v>
      </c>
      <c r="B3" s="477"/>
      <c r="C3" s="476"/>
      <c r="D3" s="476"/>
      <c r="E3" s="476"/>
      <c r="F3" s="476"/>
      <c r="G3" s="476"/>
      <c r="H3" s="476"/>
      <c r="I3" s="65"/>
      <c r="J3" s="65"/>
      <c r="K3" s="65"/>
      <c r="L3" s="65"/>
      <c r="M3" s="65"/>
      <c r="N3" s="65"/>
      <c r="O3" s="65"/>
      <c r="P3" s="65"/>
      <c r="Q3" s="65"/>
      <c r="R3" s="65"/>
      <c r="S3" s="65"/>
      <c r="T3" s="65"/>
      <c r="U3" s="65"/>
      <c r="V3" s="65"/>
      <c r="W3" s="65"/>
      <c r="X3" s="65"/>
      <c r="Y3" s="65"/>
      <c r="Z3" s="65"/>
      <c r="AA3" s="65"/>
    </row>
    <row r="4" spans="1:27" ht="32.25" customHeight="1">
      <c r="A4" s="475" t="s">
        <v>86</v>
      </c>
      <c r="B4" s="475"/>
      <c r="C4" s="476"/>
      <c r="D4" s="476"/>
      <c r="E4" s="476"/>
      <c r="F4" s="476"/>
      <c r="G4" s="476"/>
      <c r="H4" s="476"/>
      <c r="I4" s="65"/>
      <c r="J4" s="348" t="s">
        <v>153</v>
      </c>
      <c r="K4" s="348"/>
      <c r="L4" s="348"/>
      <c r="M4" s="348"/>
      <c r="N4" s="348"/>
      <c r="O4" s="348"/>
      <c r="P4" s="348"/>
      <c r="Q4" s="348"/>
      <c r="R4" s="348"/>
      <c r="S4" s="348"/>
      <c r="T4" s="348"/>
      <c r="U4" s="348"/>
      <c r="V4" s="348"/>
      <c r="W4" s="348"/>
      <c r="X4" s="348"/>
      <c r="Y4" s="348"/>
      <c r="Z4" s="348"/>
      <c r="AA4" s="65"/>
    </row>
    <row r="5" spans="1:27" ht="32.25" customHeight="1">
      <c r="A5" s="475" t="s">
        <v>88</v>
      </c>
      <c r="B5" s="475"/>
      <c r="C5" s="476"/>
      <c r="D5" s="476"/>
      <c r="E5" s="476"/>
      <c r="F5" s="476"/>
      <c r="G5" s="476"/>
      <c r="H5" s="476"/>
      <c r="I5" s="65"/>
      <c r="J5" s="348"/>
      <c r="K5" s="348"/>
      <c r="L5" s="348"/>
      <c r="M5" s="348"/>
      <c r="N5" s="348"/>
      <c r="O5" s="348"/>
      <c r="P5" s="348"/>
      <c r="Q5" s="348"/>
      <c r="R5" s="348"/>
      <c r="S5" s="348"/>
      <c r="T5" s="348"/>
      <c r="U5" s="348"/>
      <c r="V5" s="348"/>
      <c r="W5" s="348"/>
      <c r="X5" s="348"/>
      <c r="Y5" s="348"/>
      <c r="Z5" s="348"/>
      <c r="AA5" s="65"/>
    </row>
    <row r="6" spans="1:27" ht="32.25" customHeight="1">
      <c r="A6" s="475" t="s">
        <v>90</v>
      </c>
      <c r="B6" s="475"/>
      <c r="C6" s="476"/>
      <c r="D6" s="476"/>
      <c r="E6" s="476"/>
      <c r="F6" s="476"/>
      <c r="G6" s="476"/>
      <c r="H6" s="476"/>
      <c r="I6" s="65"/>
      <c r="J6" s="348"/>
      <c r="K6" s="348"/>
      <c r="L6" s="348"/>
      <c r="M6" s="348"/>
      <c r="N6" s="348"/>
      <c r="O6" s="348"/>
      <c r="P6" s="348"/>
      <c r="Q6" s="348"/>
      <c r="R6" s="348"/>
      <c r="S6" s="348"/>
      <c r="T6" s="348"/>
      <c r="U6" s="348"/>
      <c r="V6" s="348"/>
      <c r="W6" s="348"/>
      <c r="X6" s="348"/>
      <c r="Y6" s="348"/>
      <c r="Z6" s="348"/>
      <c r="AA6" s="65"/>
    </row>
    <row r="7" spans="1:27" ht="34.5" customHeight="1">
      <c r="A7" s="68"/>
      <c r="B7" s="68"/>
      <c r="C7" s="68"/>
      <c r="D7" s="68"/>
      <c r="E7" s="68"/>
      <c r="F7" s="68"/>
      <c r="G7" s="68"/>
      <c r="H7" s="68"/>
      <c r="I7" s="65"/>
      <c r="J7" s="65"/>
      <c r="K7" s="65"/>
      <c r="L7" s="65"/>
      <c r="M7" s="65"/>
      <c r="N7" s="65"/>
      <c r="O7" s="65"/>
      <c r="P7" s="65"/>
      <c r="Q7" s="65"/>
      <c r="R7" s="65"/>
      <c r="S7" s="65"/>
      <c r="T7" s="65"/>
      <c r="U7" s="65"/>
      <c r="V7" s="65"/>
      <c r="W7" s="65"/>
      <c r="X7" s="65"/>
      <c r="Y7" s="65"/>
      <c r="Z7" s="65"/>
      <c r="AA7" s="65"/>
    </row>
    <row r="8" spans="1:27" ht="26.25" customHeight="1">
      <c r="A8" s="477" t="s">
        <v>91</v>
      </c>
      <c r="B8" s="477"/>
      <c r="C8" s="476"/>
      <c r="D8" s="476"/>
      <c r="E8" s="476"/>
      <c r="F8" s="476"/>
      <c r="G8" s="476"/>
      <c r="H8" s="476"/>
      <c r="I8" s="65"/>
      <c r="J8" s="65"/>
      <c r="K8" s="65"/>
      <c r="L8" s="65"/>
      <c r="M8" s="65"/>
      <c r="N8" s="65"/>
      <c r="O8" s="65"/>
      <c r="P8" s="65"/>
      <c r="Q8" s="65"/>
      <c r="R8" s="65"/>
      <c r="S8" s="65"/>
      <c r="T8" s="65"/>
      <c r="U8" s="65"/>
      <c r="V8" s="65"/>
      <c r="W8" s="65"/>
      <c r="X8" s="65"/>
      <c r="Y8" s="65"/>
      <c r="Z8" s="65"/>
      <c r="AA8" s="65"/>
    </row>
    <row r="9" spans="1:27" ht="27" customHeight="1">
      <c r="A9" s="479" t="s">
        <v>92</v>
      </c>
      <c r="B9" s="479"/>
      <c r="C9" s="479" t="s">
        <v>154</v>
      </c>
      <c r="D9" s="479"/>
      <c r="E9" s="479"/>
      <c r="F9" s="479"/>
      <c r="G9" s="479"/>
      <c r="H9" s="479"/>
      <c r="I9" s="65"/>
      <c r="J9" s="65"/>
      <c r="K9" s="65"/>
      <c r="L9" s="65"/>
      <c r="M9" s="65"/>
      <c r="N9" s="65"/>
      <c r="O9" s="65"/>
      <c r="P9" s="65"/>
      <c r="Q9" s="65"/>
      <c r="R9" s="65"/>
      <c r="S9" s="65"/>
      <c r="T9" s="65"/>
      <c r="U9" s="65"/>
      <c r="V9" s="65"/>
      <c r="W9" s="65"/>
      <c r="X9" s="65"/>
      <c r="Y9" s="65"/>
      <c r="Z9" s="65"/>
      <c r="AA9" s="65"/>
    </row>
    <row r="10" spans="1:27" ht="49.5" customHeight="1">
      <c r="A10" s="479"/>
      <c r="B10" s="479"/>
      <c r="C10" s="69" t="s">
        <v>155</v>
      </c>
      <c r="D10" s="69" t="s">
        <v>156</v>
      </c>
      <c r="E10" s="69" t="s">
        <v>157</v>
      </c>
      <c r="F10" s="69" t="s">
        <v>158</v>
      </c>
      <c r="G10" s="479" t="s">
        <v>159</v>
      </c>
      <c r="H10" s="479"/>
      <c r="I10" s="65"/>
      <c r="J10" s="477" t="s">
        <v>160</v>
      </c>
      <c r="K10" s="477"/>
      <c r="L10" s="477"/>
      <c r="M10" s="65"/>
      <c r="N10" s="477" t="s">
        <v>94</v>
      </c>
      <c r="O10" s="477"/>
      <c r="P10" s="477"/>
      <c r="Q10" s="477"/>
      <c r="R10" s="65"/>
      <c r="S10" s="477" t="s">
        <v>95</v>
      </c>
      <c r="T10" s="477"/>
      <c r="U10" s="477"/>
      <c r="V10" s="477"/>
      <c r="W10" s="477"/>
      <c r="X10" s="477"/>
      <c r="Y10" s="65"/>
      <c r="Z10" s="65"/>
      <c r="AA10" s="65"/>
    </row>
    <row r="11" spans="1:27" ht="80.25" customHeight="1">
      <c r="A11" s="70" t="s">
        <v>96</v>
      </c>
      <c r="B11" s="70" t="s">
        <v>97</v>
      </c>
      <c r="C11" s="70" t="s">
        <v>161</v>
      </c>
      <c r="D11" s="70" t="s">
        <v>162</v>
      </c>
      <c r="E11" s="71" t="s">
        <v>163</v>
      </c>
      <c r="F11" s="71" t="s">
        <v>164</v>
      </c>
      <c r="G11" s="70" t="s">
        <v>165</v>
      </c>
      <c r="H11" s="70" t="s">
        <v>166</v>
      </c>
      <c r="I11" s="70" t="s">
        <v>103</v>
      </c>
      <c r="J11" s="70" t="s">
        <v>167</v>
      </c>
      <c r="K11" s="71" t="s">
        <v>168</v>
      </c>
      <c r="L11" s="71" t="s">
        <v>169</v>
      </c>
      <c r="M11" s="70" t="s">
        <v>103</v>
      </c>
      <c r="N11" s="70" t="s">
        <v>86</v>
      </c>
      <c r="O11" s="70" t="s">
        <v>88</v>
      </c>
      <c r="P11" s="70" t="s">
        <v>90</v>
      </c>
      <c r="Q11" s="70" t="s">
        <v>91</v>
      </c>
      <c r="R11" s="70" t="s">
        <v>103</v>
      </c>
      <c r="S11" s="70" t="s">
        <v>104</v>
      </c>
      <c r="T11" s="70" t="s">
        <v>105</v>
      </c>
      <c r="U11" s="72" t="s">
        <v>106</v>
      </c>
      <c r="V11" s="70" t="s">
        <v>107</v>
      </c>
      <c r="W11" s="70" t="s">
        <v>108</v>
      </c>
      <c r="X11" s="72" t="s">
        <v>106</v>
      </c>
      <c r="Y11" s="70" t="s">
        <v>170</v>
      </c>
      <c r="Z11" s="70" t="s">
        <v>110</v>
      </c>
      <c r="AA11" s="70" t="s">
        <v>111</v>
      </c>
    </row>
    <row r="12" spans="1:27" ht="25" customHeight="1">
      <c r="A12" s="24"/>
      <c r="B12" s="74"/>
      <c r="C12" s="75"/>
      <c r="D12" s="75"/>
      <c r="E12" s="75"/>
      <c r="F12" s="75"/>
      <c r="G12" s="75"/>
      <c r="H12" s="75"/>
      <c r="I12" s="75"/>
      <c r="J12" s="76"/>
      <c r="K12" s="76"/>
      <c r="L12" s="76"/>
      <c r="M12" s="76"/>
      <c r="N12" s="75"/>
      <c r="O12" s="75"/>
      <c r="P12" s="75"/>
      <c r="Q12" s="75"/>
      <c r="R12" s="75"/>
      <c r="S12" s="24"/>
      <c r="T12" s="24"/>
      <c r="U12" s="73"/>
      <c r="V12" s="24"/>
      <c r="W12" s="24"/>
      <c r="X12" s="73"/>
      <c r="Y12" s="73" t="s">
        <v>441</v>
      </c>
      <c r="Z12" s="73"/>
      <c r="AA12" s="73"/>
    </row>
    <row r="13" spans="1:27" ht="25" customHeight="1">
      <c r="A13" s="24"/>
      <c r="B13" s="73"/>
      <c r="C13" s="75"/>
      <c r="D13" s="75"/>
      <c r="E13" s="75"/>
      <c r="F13" s="75"/>
      <c r="G13" s="75"/>
      <c r="H13" s="75"/>
      <c r="I13" s="75"/>
      <c r="J13" s="76"/>
      <c r="K13" s="76"/>
      <c r="L13" s="76"/>
      <c r="M13" s="76"/>
      <c r="N13" s="75"/>
      <c r="O13" s="75"/>
      <c r="P13" s="75"/>
      <c r="Q13" s="75"/>
      <c r="R13" s="75"/>
      <c r="S13" s="24"/>
      <c r="T13" s="24"/>
      <c r="U13" s="73"/>
      <c r="V13" s="24"/>
      <c r="W13" s="24"/>
      <c r="X13" s="73"/>
      <c r="Y13" s="73"/>
      <c r="Z13" s="73"/>
      <c r="AA13" s="73"/>
    </row>
    <row r="14" spans="1:27" ht="25" customHeight="1">
      <c r="A14" s="24"/>
      <c r="B14" s="73"/>
      <c r="C14" s="75"/>
      <c r="D14" s="75"/>
      <c r="E14" s="75"/>
      <c r="F14" s="75"/>
      <c r="G14" s="75"/>
      <c r="H14" s="75"/>
      <c r="I14" s="75"/>
      <c r="J14" s="76"/>
      <c r="K14" s="76"/>
      <c r="L14" s="76"/>
      <c r="M14" s="76"/>
      <c r="N14" s="75"/>
      <c r="O14" s="75"/>
      <c r="P14" s="75"/>
      <c r="Q14" s="75"/>
      <c r="R14" s="75"/>
      <c r="S14" s="24"/>
      <c r="T14" s="24"/>
      <c r="U14" s="73"/>
      <c r="V14" s="24"/>
      <c r="W14" s="24"/>
      <c r="X14" s="73"/>
      <c r="Y14" s="73"/>
      <c r="Z14" s="73"/>
      <c r="AA14" s="73"/>
    </row>
    <row r="15" spans="1:27" ht="25" customHeight="1">
      <c r="A15" s="24"/>
      <c r="B15" s="73"/>
      <c r="C15" s="75"/>
      <c r="D15" s="75"/>
      <c r="E15" s="75"/>
      <c r="F15" s="75"/>
      <c r="G15" s="75"/>
      <c r="H15" s="75"/>
      <c r="I15" s="75"/>
      <c r="J15" s="76"/>
      <c r="K15" s="76"/>
      <c r="L15" s="76"/>
      <c r="M15" s="76"/>
      <c r="N15" s="75"/>
      <c r="O15" s="75"/>
      <c r="P15" s="75"/>
      <c r="Q15" s="75"/>
      <c r="R15" s="75"/>
      <c r="S15" s="24"/>
      <c r="T15" s="24"/>
      <c r="U15" s="73"/>
      <c r="V15" s="24"/>
      <c r="W15" s="24"/>
      <c r="X15" s="73"/>
      <c r="Y15" s="73"/>
      <c r="Z15" s="73"/>
      <c r="AA15" s="73"/>
    </row>
    <row r="16" spans="1:27" ht="25" customHeight="1">
      <c r="A16" s="24"/>
      <c r="B16" s="73"/>
      <c r="C16" s="75"/>
      <c r="D16" s="75"/>
      <c r="E16" s="75"/>
      <c r="F16" s="75"/>
      <c r="G16" s="75"/>
      <c r="H16" s="75"/>
      <c r="I16" s="75"/>
      <c r="J16" s="76"/>
      <c r="K16" s="76"/>
      <c r="L16" s="76"/>
      <c r="M16" s="76"/>
      <c r="N16" s="75"/>
      <c r="O16" s="75"/>
      <c r="P16" s="75"/>
      <c r="Q16" s="75"/>
      <c r="R16" s="75"/>
      <c r="S16" s="24"/>
      <c r="T16" s="24"/>
      <c r="U16" s="73"/>
      <c r="V16" s="24"/>
      <c r="W16" s="24"/>
      <c r="X16" s="73"/>
      <c r="Y16" s="73"/>
      <c r="Z16" s="73"/>
      <c r="AA16" s="73"/>
    </row>
    <row r="17" spans="1:27" ht="25" customHeight="1">
      <c r="A17" s="68"/>
      <c r="B17" s="478" t="s">
        <v>112</v>
      </c>
      <c r="C17" s="478"/>
      <c r="D17" s="478"/>
      <c r="E17" s="478"/>
      <c r="F17" s="478"/>
      <c r="G17" s="478"/>
      <c r="H17" s="478"/>
      <c r="I17" s="68"/>
      <c r="J17" s="68"/>
      <c r="K17" s="68"/>
      <c r="L17" s="68"/>
      <c r="M17" s="68"/>
      <c r="N17" s="68"/>
      <c r="O17" s="68"/>
      <c r="P17" s="68"/>
      <c r="Q17" s="68"/>
      <c r="R17" s="68"/>
      <c r="S17" s="68"/>
      <c r="T17" s="68"/>
      <c r="U17" s="68"/>
      <c r="V17" s="68"/>
      <c r="W17" s="68"/>
      <c r="X17" s="68"/>
      <c r="Y17" s="68"/>
      <c r="Z17" s="68"/>
      <c r="AA17" s="68"/>
    </row>
    <row r="18" spans="1:27" ht="25" customHeight="1">
      <c r="A18" s="68"/>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7" ht="25" customHeight="1">
      <c r="A19" s="68"/>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row>
    <row r="20" spans="1:27" ht="25" customHeight="1">
      <c r="A20" s="68"/>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row>
    <row r="21" spans="1:27" ht="25" customHeight="1">
      <c r="A21" s="68"/>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row>
    <row r="22" spans="1:27" ht="25" customHeight="1">
      <c r="A22" s="68"/>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row>
  </sheetData>
  <mergeCells count="19">
    <mergeCell ref="N10:Q10"/>
    <mergeCell ref="S10:X10"/>
    <mergeCell ref="B17:H17"/>
    <mergeCell ref="A8:B8"/>
    <mergeCell ref="C8:H8"/>
    <mergeCell ref="A9:B10"/>
    <mergeCell ref="C9:H9"/>
    <mergeCell ref="G10:H10"/>
    <mergeCell ref="J10:L10"/>
    <mergeCell ref="A1:B1"/>
    <mergeCell ref="A3:B3"/>
    <mergeCell ref="C3:H3"/>
    <mergeCell ref="A4:B4"/>
    <mergeCell ref="C4:H4"/>
    <mergeCell ref="J4:Z6"/>
    <mergeCell ref="A5:B5"/>
    <mergeCell ref="C5:H5"/>
    <mergeCell ref="A6:B6"/>
    <mergeCell ref="C6:H6"/>
  </mergeCells>
  <phoneticPr fontId="6"/>
  <conditionalFormatting sqref="C12:I16 N12:R16">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J12:M16" xr:uid="{9DBECC28-51F1-4BF1-864E-0CB316B5F7CB}">
      <formula1>"0,+1,+2"</formula1>
    </dataValidation>
    <dataValidation type="list" allowBlank="1" showInputMessage="1" showErrorMessage="1" sqref="C12:I16 N12:R16" xr:uid="{54307589-A8CA-4271-BF16-1C989FB5D2DB}">
      <formula1>"0,-1,-2"</formula1>
    </dataValidation>
    <dataValidation type="list" allowBlank="1" showInputMessage="1" showErrorMessage="1" sqref="B12" xr:uid="{A9FAFCFF-D393-4607-8EF9-81990FACA28F}">
      <formula1>"RCT,準RCT,コホート研究,症例対照研究,横断研究,症例集積,その他"</formula1>
    </dataValidation>
  </dataValidations>
  <hyperlinks>
    <hyperlink ref="A1:B1" location="目次!A1" display="目次に戻る" xr:uid="{0888E5D1-39C4-4442-BD40-382432D21671}"/>
  </hyperlinks>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8180-3BE3-48F1-9C12-015D60E0D15D}">
  <dimension ref="A1:AA22"/>
  <sheetViews>
    <sheetView showGridLines="0" zoomScale="85" zoomScaleNormal="85" zoomScaleSheetLayoutView="100" workbookViewId="0">
      <selection activeCell="M2" sqref="M2"/>
    </sheetView>
  </sheetViews>
  <sheetFormatPr defaultRowHeight="18"/>
  <cols>
    <col min="1" max="1" width="11.25" customWidth="1"/>
    <col min="2" max="2" width="10.58203125" customWidth="1"/>
    <col min="3" max="26" width="5.75" customWidth="1"/>
    <col min="27" max="27" width="13.75" customWidth="1"/>
  </cols>
  <sheetData>
    <row r="1" spans="1:27">
      <c r="A1" s="322" t="s">
        <v>0</v>
      </c>
      <c r="B1" s="322"/>
    </row>
    <row r="2" spans="1:27">
      <c r="A2" t="s">
        <v>152</v>
      </c>
      <c r="L2" s="223" t="s">
        <v>552</v>
      </c>
      <c r="M2" s="24" t="s">
        <v>749</v>
      </c>
      <c r="N2" t="s">
        <v>551</v>
      </c>
    </row>
    <row r="3" spans="1:27" ht="32.25" customHeight="1">
      <c r="A3" s="477" t="s">
        <v>85</v>
      </c>
      <c r="B3" s="477"/>
      <c r="C3" s="476"/>
      <c r="D3" s="476"/>
      <c r="E3" s="476"/>
      <c r="F3" s="476"/>
      <c r="G3" s="476"/>
      <c r="H3" s="476"/>
      <c r="I3" s="65"/>
      <c r="J3" s="65"/>
      <c r="K3" s="65"/>
      <c r="L3" s="65"/>
      <c r="M3" s="65"/>
      <c r="N3" s="65"/>
      <c r="O3" s="65"/>
      <c r="P3" s="65"/>
      <c r="Q3" s="65"/>
      <c r="R3" s="65"/>
      <c r="S3" s="65"/>
      <c r="T3" s="65"/>
      <c r="U3" s="65"/>
      <c r="V3" s="65"/>
      <c r="W3" s="65"/>
      <c r="X3" s="65"/>
      <c r="Y3" s="65"/>
      <c r="Z3" s="65"/>
      <c r="AA3" s="65"/>
    </row>
    <row r="4" spans="1:27" ht="32.25" customHeight="1">
      <c r="A4" s="475" t="s">
        <v>86</v>
      </c>
      <c r="B4" s="475"/>
      <c r="C4" s="476"/>
      <c r="D4" s="476"/>
      <c r="E4" s="476"/>
      <c r="F4" s="476"/>
      <c r="G4" s="476"/>
      <c r="H4" s="476"/>
      <c r="I4" s="65"/>
      <c r="J4" s="348" t="s">
        <v>153</v>
      </c>
      <c r="K4" s="348"/>
      <c r="L4" s="348"/>
      <c r="M4" s="348"/>
      <c r="N4" s="348"/>
      <c r="O4" s="348"/>
      <c r="P4" s="348"/>
      <c r="Q4" s="348"/>
      <c r="R4" s="348"/>
      <c r="S4" s="348"/>
      <c r="T4" s="348"/>
      <c r="U4" s="348"/>
      <c r="V4" s="348"/>
      <c r="W4" s="348"/>
      <c r="X4" s="348"/>
      <c r="Y4" s="348"/>
      <c r="Z4" s="348"/>
      <c r="AA4" s="65"/>
    </row>
    <row r="5" spans="1:27" ht="32.25" customHeight="1">
      <c r="A5" s="475" t="s">
        <v>88</v>
      </c>
      <c r="B5" s="475"/>
      <c r="C5" s="476"/>
      <c r="D5" s="476"/>
      <c r="E5" s="476"/>
      <c r="F5" s="476"/>
      <c r="G5" s="476"/>
      <c r="H5" s="476"/>
      <c r="I5" s="65"/>
      <c r="J5" s="348"/>
      <c r="K5" s="348"/>
      <c r="L5" s="348"/>
      <c r="M5" s="348"/>
      <c r="N5" s="348"/>
      <c r="O5" s="348"/>
      <c r="P5" s="348"/>
      <c r="Q5" s="348"/>
      <c r="R5" s="348"/>
      <c r="S5" s="348"/>
      <c r="T5" s="348"/>
      <c r="U5" s="348"/>
      <c r="V5" s="348"/>
      <c r="W5" s="348"/>
      <c r="X5" s="348"/>
      <c r="Y5" s="348"/>
      <c r="Z5" s="348"/>
      <c r="AA5" s="65"/>
    </row>
    <row r="6" spans="1:27" ht="32.25" customHeight="1">
      <c r="A6" s="475" t="s">
        <v>90</v>
      </c>
      <c r="B6" s="475"/>
      <c r="C6" s="476"/>
      <c r="D6" s="476"/>
      <c r="E6" s="476"/>
      <c r="F6" s="476"/>
      <c r="G6" s="476"/>
      <c r="H6" s="476"/>
      <c r="I6" s="65"/>
      <c r="J6" s="348"/>
      <c r="K6" s="348"/>
      <c r="L6" s="348"/>
      <c r="M6" s="348"/>
      <c r="N6" s="348"/>
      <c r="O6" s="348"/>
      <c r="P6" s="348"/>
      <c r="Q6" s="348"/>
      <c r="R6" s="348"/>
      <c r="S6" s="348"/>
      <c r="T6" s="348"/>
      <c r="U6" s="348"/>
      <c r="V6" s="348"/>
      <c r="W6" s="348"/>
      <c r="X6" s="348"/>
      <c r="Y6" s="348"/>
      <c r="Z6" s="348"/>
      <c r="AA6" s="65"/>
    </row>
    <row r="7" spans="1:27" ht="34.5" customHeight="1">
      <c r="A7" s="68"/>
      <c r="B7" s="68"/>
      <c r="C7" s="68"/>
      <c r="D7" s="68"/>
      <c r="E7" s="68"/>
      <c r="F7" s="68"/>
      <c r="G7" s="68"/>
      <c r="H7" s="68"/>
      <c r="I7" s="65"/>
      <c r="J7" s="65"/>
      <c r="K7" s="65"/>
      <c r="L7" s="65"/>
      <c r="M7" s="65"/>
      <c r="N7" s="65"/>
      <c r="O7" s="65"/>
      <c r="P7" s="65"/>
      <c r="Q7" s="65"/>
      <c r="R7" s="65"/>
      <c r="S7" s="65"/>
      <c r="T7" s="65"/>
      <c r="U7" s="65"/>
      <c r="V7" s="65"/>
      <c r="W7" s="65"/>
      <c r="X7" s="65"/>
      <c r="Y7" s="65"/>
      <c r="Z7" s="65"/>
      <c r="AA7" s="65"/>
    </row>
    <row r="8" spans="1:27" ht="26.25" customHeight="1">
      <c r="A8" s="477" t="s">
        <v>91</v>
      </c>
      <c r="B8" s="477"/>
      <c r="C8" s="476"/>
      <c r="D8" s="476"/>
      <c r="E8" s="476"/>
      <c r="F8" s="476"/>
      <c r="G8" s="476"/>
      <c r="H8" s="476"/>
      <c r="I8" s="65"/>
      <c r="J8" s="65"/>
      <c r="K8" s="65"/>
      <c r="L8" s="65"/>
      <c r="M8" s="65"/>
      <c r="N8" s="65"/>
      <c r="O8" s="65"/>
      <c r="P8" s="65"/>
      <c r="Q8" s="65"/>
      <c r="R8" s="65"/>
      <c r="S8" s="65"/>
      <c r="T8" s="65"/>
      <c r="U8" s="65"/>
      <c r="V8" s="65"/>
      <c r="W8" s="65"/>
      <c r="X8" s="65"/>
      <c r="Y8" s="65"/>
      <c r="Z8" s="65"/>
      <c r="AA8" s="65"/>
    </row>
    <row r="9" spans="1:27" ht="27" customHeight="1">
      <c r="A9" s="479" t="s">
        <v>92</v>
      </c>
      <c r="B9" s="479"/>
      <c r="C9" s="479" t="s">
        <v>154</v>
      </c>
      <c r="D9" s="479"/>
      <c r="E9" s="479"/>
      <c r="F9" s="479"/>
      <c r="G9" s="479"/>
      <c r="H9" s="479"/>
      <c r="I9" s="65"/>
      <c r="J9" s="65"/>
      <c r="K9" s="65"/>
      <c r="L9" s="65"/>
      <c r="M9" s="65"/>
      <c r="N9" s="65"/>
      <c r="O9" s="65"/>
      <c r="P9" s="65"/>
      <c r="Q9" s="65"/>
      <c r="R9" s="65"/>
      <c r="S9" s="65"/>
      <c r="T9" s="65"/>
      <c r="U9" s="65"/>
      <c r="V9" s="65"/>
      <c r="W9" s="65"/>
      <c r="X9" s="65"/>
      <c r="Y9" s="65"/>
      <c r="Z9" s="65"/>
      <c r="AA9" s="65"/>
    </row>
    <row r="10" spans="1:27" ht="49.5" customHeight="1">
      <c r="A10" s="479"/>
      <c r="B10" s="479"/>
      <c r="C10" s="69" t="s">
        <v>155</v>
      </c>
      <c r="D10" s="69" t="s">
        <v>156</v>
      </c>
      <c r="E10" s="69" t="s">
        <v>157</v>
      </c>
      <c r="F10" s="69" t="s">
        <v>158</v>
      </c>
      <c r="G10" s="479" t="s">
        <v>159</v>
      </c>
      <c r="H10" s="479"/>
      <c r="I10" s="65"/>
      <c r="J10" s="477" t="s">
        <v>160</v>
      </c>
      <c r="K10" s="477"/>
      <c r="L10" s="477"/>
      <c r="M10" s="65"/>
      <c r="N10" s="477" t="s">
        <v>94</v>
      </c>
      <c r="O10" s="477"/>
      <c r="P10" s="477"/>
      <c r="Q10" s="477"/>
      <c r="R10" s="65"/>
      <c r="S10" s="477" t="s">
        <v>439</v>
      </c>
      <c r="T10" s="477"/>
      <c r="U10" s="477"/>
      <c r="V10" s="477"/>
      <c r="W10" s="477"/>
      <c r="X10" s="477"/>
      <c r="Y10" s="65"/>
      <c r="Z10" s="65"/>
      <c r="AA10" s="65"/>
    </row>
    <row r="11" spans="1:27" ht="80.25" customHeight="1">
      <c r="A11" s="70" t="s">
        <v>96</v>
      </c>
      <c r="B11" s="70" t="s">
        <v>97</v>
      </c>
      <c r="C11" s="70" t="s">
        <v>161</v>
      </c>
      <c r="D11" s="70" t="s">
        <v>162</v>
      </c>
      <c r="E11" s="71" t="s">
        <v>163</v>
      </c>
      <c r="F11" s="71" t="s">
        <v>164</v>
      </c>
      <c r="G11" s="70" t="s">
        <v>165</v>
      </c>
      <c r="H11" s="70" t="s">
        <v>166</v>
      </c>
      <c r="I11" s="70" t="s">
        <v>103</v>
      </c>
      <c r="J11" s="70" t="s">
        <v>167</v>
      </c>
      <c r="K11" s="71" t="s">
        <v>168</v>
      </c>
      <c r="L11" s="71" t="s">
        <v>169</v>
      </c>
      <c r="M11" s="70" t="s">
        <v>103</v>
      </c>
      <c r="N11" s="70" t="s">
        <v>86</v>
      </c>
      <c r="O11" s="70" t="s">
        <v>88</v>
      </c>
      <c r="P11" s="70" t="s">
        <v>90</v>
      </c>
      <c r="Q11" s="70" t="s">
        <v>91</v>
      </c>
      <c r="R11" s="70" t="s">
        <v>103</v>
      </c>
      <c r="S11" s="51" t="s">
        <v>114</v>
      </c>
      <c r="T11" s="51" t="s">
        <v>115</v>
      </c>
      <c r="U11" s="46" t="s">
        <v>116</v>
      </c>
      <c r="V11" s="51" t="s">
        <v>117</v>
      </c>
      <c r="W11" s="51" t="s">
        <v>115</v>
      </c>
      <c r="X11" s="46" t="s">
        <v>116</v>
      </c>
      <c r="Y11" s="49" t="s">
        <v>109</v>
      </c>
      <c r="Z11" s="70" t="s">
        <v>110</v>
      </c>
      <c r="AA11" s="70" t="s">
        <v>111</v>
      </c>
    </row>
    <row r="12" spans="1:27" ht="25" customHeight="1">
      <c r="A12" s="24"/>
      <c r="B12" s="74"/>
      <c r="C12" s="75"/>
      <c r="D12" s="75"/>
      <c r="E12" s="75"/>
      <c r="F12" s="75"/>
      <c r="G12" s="75"/>
      <c r="H12" s="75"/>
      <c r="I12" s="75"/>
      <c r="J12" s="76"/>
      <c r="K12" s="76"/>
      <c r="L12" s="76"/>
      <c r="M12" s="76"/>
      <c r="N12" s="75"/>
      <c r="O12" s="75"/>
      <c r="P12" s="75"/>
      <c r="Q12" s="75"/>
      <c r="R12" s="75"/>
      <c r="S12" s="24"/>
      <c r="T12" s="24"/>
      <c r="U12" s="24"/>
      <c r="V12" s="24"/>
      <c r="W12" s="24"/>
      <c r="X12" s="24"/>
      <c r="Y12" s="73" t="s">
        <v>440</v>
      </c>
      <c r="Z12" s="73"/>
      <c r="AA12" s="73"/>
    </row>
    <row r="13" spans="1:27" ht="25" customHeight="1">
      <c r="A13" s="24"/>
      <c r="B13" s="73"/>
      <c r="C13" s="75"/>
      <c r="D13" s="75"/>
      <c r="E13" s="75"/>
      <c r="F13" s="75"/>
      <c r="G13" s="75"/>
      <c r="H13" s="75"/>
      <c r="I13" s="75"/>
      <c r="J13" s="76"/>
      <c r="K13" s="76"/>
      <c r="L13" s="76"/>
      <c r="M13" s="76"/>
      <c r="N13" s="75"/>
      <c r="O13" s="75"/>
      <c r="P13" s="75"/>
      <c r="Q13" s="75"/>
      <c r="R13" s="75"/>
      <c r="S13" s="24"/>
      <c r="T13" s="24"/>
      <c r="U13" s="24"/>
      <c r="V13" s="24"/>
      <c r="W13" s="24"/>
      <c r="X13" s="24"/>
      <c r="Y13" s="73"/>
      <c r="Z13" s="73"/>
      <c r="AA13" s="73"/>
    </row>
    <row r="14" spans="1:27" ht="25" customHeight="1">
      <c r="A14" s="24"/>
      <c r="B14" s="73"/>
      <c r="C14" s="75"/>
      <c r="D14" s="75"/>
      <c r="E14" s="75"/>
      <c r="F14" s="75"/>
      <c r="G14" s="75"/>
      <c r="H14" s="75"/>
      <c r="I14" s="75"/>
      <c r="J14" s="76"/>
      <c r="K14" s="76"/>
      <c r="L14" s="76"/>
      <c r="M14" s="76"/>
      <c r="N14" s="75"/>
      <c r="O14" s="75"/>
      <c r="P14" s="75"/>
      <c r="Q14" s="75"/>
      <c r="R14" s="75"/>
      <c r="S14" s="24"/>
      <c r="T14" s="24"/>
      <c r="U14" s="24"/>
      <c r="V14" s="24"/>
      <c r="W14" s="24"/>
      <c r="X14" s="24"/>
      <c r="Y14" s="73"/>
      <c r="Z14" s="73"/>
      <c r="AA14" s="73"/>
    </row>
    <row r="15" spans="1:27" ht="25" customHeight="1">
      <c r="A15" s="24"/>
      <c r="B15" s="73"/>
      <c r="C15" s="75"/>
      <c r="D15" s="75"/>
      <c r="E15" s="75"/>
      <c r="F15" s="75"/>
      <c r="G15" s="75"/>
      <c r="H15" s="75"/>
      <c r="I15" s="75"/>
      <c r="J15" s="76"/>
      <c r="K15" s="76"/>
      <c r="L15" s="76"/>
      <c r="M15" s="76"/>
      <c r="N15" s="75"/>
      <c r="O15" s="75"/>
      <c r="P15" s="75"/>
      <c r="Q15" s="75"/>
      <c r="R15" s="75"/>
      <c r="S15" s="24"/>
      <c r="T15" s="24"/>
      <c r="U15" s="24"/>
      <c r="V15" s="24"/>
      <c r="W15" s="24"/>
      <c r="X15" s="24"/>
      <c r="Y15" s="73"/>
      <c r="Z15" s="73"/>
      <c r="AA15" s="73"/>
    </row>
    <row r="16" spans="1:27" ht="25" customHeight="1">
      <c r="A16" s="73"/>
      <c r="B16" s="73"/>
      <c r="C16" s="75"/>
      <c r="D16" s="75"/>
      <c r="E16" s="75"/>
      <c r="F16" s="75"/>
      <c r="G16" s="75"/>
      <c r="H16" s="75"/>
      <c r="I16" s="75"/>
      <c r="J16" s="76"/>
      <c r="K16" s="76"/>
      <c r="L16" s="76"/>
      <c r="M16" s="76"/>
      <c r="N16" s="75"/>
      <c r="O16" s="75"/>
      <c r="P16" s="75"/>
      <c r="Q16" s="75"/>
      <c r="R16" s="75"/>
      <c r="S16" s="73"/>
      <c r="T16" s="73"/>
      <c r="U16" s="73"/>
      <c r="V16" s="73"/>
      <c r="W16" s="73"/>
      <c r="X16" s="73"/>
      <c r="Y16" s="73"/>
      <c r="Z16" s="73"/>
      <c r="AA16" s="73"/>
    </row>
    <row r="17" spans="1:27" ht="25" customHeight="1">
      <c r="A17" s="68"/>
      <c r="B17" s="480" t="s">
        <v>112</v>
      </c>
      <c r="C17" s="480"/>
      <c r="D17" s="480"/>
      <c r="E17" s="480"/>
      <c r="F17" s="480"/>
      <c r="G17" s="480"/>
      <c r="H17" s="480"/>
      <c r="I17" s="68"/>
      <c r="J17" s="68"/>
      <c r="K17" s="68"/>
      <c r="L17" s="68"/>
      <c r="M17" s="68"/>
      <c r="N17" s="68"/>
      <c r="O17" s="68"/>
      <c r="P17" s="68"/>
      <c r="Q17" s="68"/>
      <c r="R17" s="68"/>
      <c r="S17" s="68"/>
      <c r="T17" s="68"/>
      <c r="U17" s="68"/>
      <c r="V17" s="68"/>
      <c r="W17" s="68"/>
      <c r="X17" s="68"/>
      <c r="Y17" s="68"/>
      <c r="Z17" s="68"/>
      <c r="AA17" s="68"/>
    </row>
    <row r="18" spans="1:27" ht="25" customHeight="1">
      <c r="A18" s="68"/>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7" ht="25" customHeight="1">
      <c r="A19" s="68"/>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row>
    <row r="20" spans="1:27" ht="25" customHeight="1">
      <c r="A20" s="68"/>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row>
    <row r="21" spans="1:27" ht="25" customHeight="1">
      <c r="A21" s="68"/>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row>
    <row r="22" spans="1:27" ht="25" customHeight="1">
      <c r="A22" s="68"/>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row>
  </sheetData>
  <mergeCells count="19">
    <mergeCell ref="J4:Z6"/>
    <mergeCell ref="A5:B5"/>
    <mergeCell ref="C5:H5"/>
    <mergeCell ref="A6:B6"/>
    <mergeCell ref="C6:H6"/>
    <mergeCell ref="A1:B1"/>
    <mergeCell ref="A3:B3"/>
    <mergeCell ref="C3:H3"/>
    <mergeCell ref="A4:B4"/>
    <mergeCell ref="C4:H4"/>
    <mergeCell ref="N10:Q10"/>
    <mergeCell ref="S10:X10"/>
    <mergeCell ref="B17:H17"/>
    <mergeCell ref="A8:B8"/>
    <mergeCell ref="C8:H8"/>
    <mergeCell ref="A9:B10"/>
    <mergeCell ref="C9:H9"/>
    <mergeCell ref="G10:H10"/>
    <mergeCell ref="J10:L10"/>
  </mergeCells>
  <phoneticPr fontId="6"/>
  <conditionalFormatting sqref="C12:I16 N12:R16">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B12" xr:uid="{38CD5CC2-AB37-4518-8B42-F8E836FDC47B}">
      <formula1>"RCT,準RCT,コホート研究,症例対照研究,横断研究,症例集積,その他"</formula1>
    </dataValidation>
    <dataValidation type="list" allowBlank="1" showInputMessage="1" showErrorMessage="1" sqref="C12:I16 N12:R16" xr:uid="{8C733608-51D2-4537-B98D-775F9AFCD6C8}">
      <formula1>"0,-1,-2"</formula1>
    </dataValidation>
    <dataValidation type="list" allowBlank="1" showInputMessage="1" showErrorMessage="1" sqref="J12:M16" xr:uid="{05A3AF59-7CEF-4C78-B055-3E8AFED50D55}">
      <formula1>"0,+1,+2"</formula1>
    </dataValidation>
  </dataValidations>
  <hyperlinks>
    <hyperlink ref="A1:B1" location="目次!A1" display="目次に戻る" xr:uid="{17B3F3CA-4F1A-486F-9EE8-2363A3EAB626}"/>
  </hyperlinks>
  <printOptions horizontalCentered="1"/>
  <pageMargins left="0.70866141732283472" right="0.70866141732283472" top="0.74803149606299213" bottom="0.74803149606299213" header="0.31496062992125984" footer="0.31496062992125984"/>
  <pageSetup paperSize="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18BC-464F-46C2-B41B-AADE6EF123F8}">
  <dimension ref="A1:H44"/>
  <sheetViews>
    <sheetView showGridLines="0" zoomScaleNormal="100" zoomScaleSheetLayoutView="100" workbookViewId="0">
      <selection sqref="A1:B1"/>
    </sheetView>
  </sheetViews>
  <sheetFormatPr defaultRowHeight="18"/>
  <cols>
    <col min="1" max="8" width="10.58203125" customWidth="1"/>
  </cols>
  <sheetData>
    <row r="1" spans="1:8">
      <c r="A1" s="322" t="s">
        <v>0</v>
      </c>
      <c r="B1" s="322"/>
    </row>
    <row r="2" spans="1:8">
      <c r="A2" t="s">
        <v>724</v>
      </c>
    </row>
    <row r="3" spans="1:8">
      <c r="A3" s="317"/>
      <c r="B3" s="318"/>
      <c r="C3" s="318"/>
      <c r="D3" s="318"/>
      <c r="E3" s="318"/>
      <c r="F3" s="318"/>
      <c r="G3" s="318"/>
      <c r="H3" s="319"/>
    </row>
    <row r="4" spans="1:8">
      <c r="A4" s="324" t="s">
        <v>725</v>
      </c>
      <c r="B4" s="324"/>
      <c r="C4" s="324"/>
      <c r="D4" s="324"/>
      <c r="E4" s="324"/>
      <c r="F4" s="324"/>
      <c r="G4" s="324"/>
      <c r="H4" s="324"/>
    </row>
    <row r="5" spans="1:8">
      <c r="A5" s="324"/>
      <c r="B5" s="324"/>
      <c r="C5" s="324"/>
      <c r="D5" s="324"/>
      <c r="E5" s="324"/>
      <c r="F5" s="324"/>
      <c r="G5" s="324"/>
      <c r="H5" s="324"/>
    </row>
    <row r="6" spans="1:8">
      <c r="A6" s="324"/>
      <c r="B6" s="324"/>
      <c r="C6" s="324"/>
      <c r="D6" s="324"/>
      <c r="E6" s="324"/>
      <c r="F6" s="324"/>
      <c r="G6" s="324"/>
      <c r="H6" s="324"/>
    </row>
    <row r="7" spans="1:8">
      <c r="A7" s="324"/>
      <c r="B7" s="324"/>
      <c r="C7" s="324"/>
      <c r="D7" s="324"/>
      <c r="E7" s="324"/>
      <c r="F7" s="324"/>
      <c r="G7" s="324"/>
      <c r="H7" s="324"/>
    </row>
    <row r="8" spans="1:8">
      <c r="A8" s="324"/>
      <c r="B8" s="324"/>
      <c r="C8" s="324"/>
      <c r="D8" s="324"/>
      <c r="E8" s="324"/>
      <c r="F8" s="324"/>
      <c r="G8" s="324"/>
      <c r="H8" s="324"/>
    </row>
    <row r="9" spans="1:8">
      <c r="A9" s="325" t="s">
        <v>91</v>
      </c>
      <c r="B9" s="327" t="s">
        <v>726</v>
      </c>
      <c r="C9" s="328"/>
      <c r="D9" s="328"/>
      <c r="E9" s="328"/>
      <c r="F9" s="328"/>
      <c r="G9" s="329"/>
      <c r="H9" s="325" t="s">
        <v>76</v>
      </c>
    </row>
    <row r="10" spans="1:8">
      <c r="A10" s="326"/>
      <c r="B10" s="327" t="s">
        <v>717</v>
      </c>
      <c r="C10" s="329"/>
      <c r="D10" s="327" t="s">
        <v>718</v>
      </c>
      <c r="E10" s="329"/>
      <c r="F10" s="327" t="s">
        <v>719</v>
      </c>
      <c r="G10" s="329"/>
      <c r="H10" s="326"/>
    </row>
    <row r="11" spans="1:8">
      <c r="A11" s="327" t="s">
        <v>727</v>
      </c>
      <c r="B11" s="328"/>
      <c r="C11" s="328"/>
      <c r="D11" s="328"/>
      <c r="E11" s="328"/>
      <c r="F11" s="328"/>
      <c r="G11" s="328"/>
      <c r="H11" s="329"/>
    </row>
    <row r="12" spans="1:8" ht="18" customHeight="1">
      <c r="A12" s="330" t="s">
        <v>728</v>
      </c>
      <c r="B12" s="333" t="s">
        <v>729</v>
      </c>
      <c r="C12" s="333" t="s">
        <v>730</v>
      </c>
      <c r="D12" s="333" t="s">
        <v>729</v>
      </c>
      <c r="E12" s="333" t="s">
        <v>730</v>
      </c>
      <c r="F12" s="333" t="s">
        <v>729</v>
      </c>
      <c r="G12" s="333" t="s">
        <v>730</v>
      </c>
      <c r="H12" s="333"/>
    </row>
    <row r="13" spans="1:8">
      <c r="A13" s="331"/>
      <c r="B13" s="334"/>
      <c r="C13" s="334"/>
      <c r="D13" s="334"/>
      <c r="E13" s="334"/>
      <c r="F13" s="334"/>
      <c r="G13" s="334"/>
      <c r="H13" s="334"/>
    </row>
    <row r="14" spans="1:8">
      <c r="A14" s="331"/>
      <c r="B14" s="334"/>
      <c r="C14" s="334"/>
      <c r="D14" s="334"/>
      <c r="E14" s="334"/>
      <c r="F14" s="334"/>
      <c r="G14" s="334"/>
      <c r="H14" s="334"/>
    </row>
    <row r="15" spans="1:8">
      <c r="A15" s="331"/>
      <c r="B15" s="334"/>
      <c r="C15" s="334"/>
      <c r="D15" s="334"/>
      <c r="E15" s="334"/>
      <c r="F15" s="334"/>
      <c r="G15" s="334"/>
      <c r="H15" s="334"/>
    </row>
    <row r="16" spans="1:8">
      <c r="A16" s="331"/>
      <c r="B16" s="335"/>
      <c r="C16" s="335"/>
      <c r="D16" s="335"/>
      <c r="E16" s="335"/>
      <c r="F16" s="335"/>
      <c r="G16" s="335"/>
      <c r="H16" s="334"/>
    </row>
    <row r="17" spans="1:8">
      <c r="A17" s="332"/>
      <c r="B17" s="336" t="s">
        <v>731</v>
      </c>
      <c r="C17" s="337"/>
      <c r="D17" s="336" t="s">
        <v>732</v>
      </c>
      <c r="E17" s="337"/>
      <c r="F17" s="336" t="s">
        <v>733</v>
      </c>
      <c r="G17" s="337"/>
      <c r="H17" s="334"/>
    </row>
    <row r="18" spans="1:8">
      <c r="A18" s="325" t="s">
        <v>734</v>
      </c>
      <c r="B18" s="336" t="s">
        <v>735</v>
      </c>
      <c r="C18" s="337"/>
      <c r="D18" s="336" t="s">
        <v>736</v>
      </c>
      <c r="E18" s="337"/>
      <c r="F18" s="336" t="s">
        <v>737</v>
      </c>
      <c r="G18" s="337"/>
      <c r="H18" s="334"/>
    </row>
    <row r="19" spans="1:8">
      <c r="A19" s="326"/>
      <c r="B19" s="336" t="s">
        <v>738</v>
      </c>
      <c r="C19" s="337"/>
      <c r="D19" s="336" t="s">
        <v>739</v>
      </c>
      <c r="E19" s="337"/>
      <c r="F19" s="336" t="s">
        <v>740</v>
      </c>
      <c r="G19" s="337"/>
      <c r="H19" s="335"/>
    </row>
    <row r="20" spans="1:8">
      <c r="A20" s="327" t="s">
        <v>727</v>
      </c>
      <c r="B20" s="328"/>
      <c r="C20" s="328"/>
      <c r="D20" s="328"/>
      <c r="E20" s="328"/>
      <c r="F20" s="328"/>
      <c r="G20" s="328"/>
      <c r="H20" s="329"/>
    </row>
    <row r="21" spans="1:8" ht="18" customHeight="1">
      <c r="A21" s="330" t="s">
        <v>741</v>
      </c>
      <c r="B21" s="333" t="s">
        <v>729</v>
      </c>
      <c r="C21" s="333" t="s">
        <v>730</v>
      </c>
      <c r="D21" s="333" t="s">
        <v>729</v>
      </c>
      <c r="E21" s="333" t="s">
        <v>730</v>
      </c>
      <c r="F21" s="333" t="s">
        <v>729</v>
      </c>
      <c r="G21" s="333" t="s">
        <v>730</v>
      </c>
      <c r="H21" s="333"/>
    </row>
    <row r="22" spans="1:8">
      <c r="A22" s="331"/>
      <c r="B22" s="334"/>
      <c r="C22" s="334"/>
      <c r="D22" s="334"/>
      <c r="E22" s="334"/>
      <c r="F22" s="334"/>
      <c r="G22" s="334"/>
      <c r="H22" s="334"/>
    </row>
    <row r="23" spans="1:8">
      <c r="A23" s="331"/>
      <c r="B23" s="334"/>
      <c r="C23" s="334"/>
      <c r="D23" s="334"/>
      <c r="E23" s="334"/>
      <c r="F23" s="334"/>
      <c r="G23" s="334"/>
      <c r="H23" s="334"/>
    </row>
    <row r="24" spans="1:8">
      <c r="A24" s="331"/>
      <c r="B24" s="334"/>
      <c r="C24" s="334"/>
      <c r="D24" s="334"/>
      <c r="E24" s="334"/>
      <c r="F24" s="334"/>
      <c r="G24" s="334"/>
      <c r="H24" s="334"/>
    </row>
    <row r="25" spans="1:8">
      <c r="A25" s="331"/>
      <c r="B25" s="335"/>
      <c r="C25" s="335"/>
      <c r="D25" s="335"/>
      <c r="E25" s="335"/>
      <c r="F25" s="335"/>
      <c r="G25" s="335"/>
      <c r="H25" s="334"/>
    </row>
    <row r="26" spans="1:8" ht="18" customHeight="1">
      <c r="A26" s="332"/>
      <c r="B26" s="336" t="s">
        <v>731</v>
      </c>
      <c r="C26" s="337"/>
      <c r="D26" s="336" t="s">
        <v>731</v>
      </c>
      <c r="E26" s="337"/>
      <c r="F26" s="336" t="s">
        <v>731</v>
      </c>
      <c r="G26" s="337"/>
      <c r="H26" s="334"/>
    </row>
    <row r="27" spans="1:8">
      <c r="A27" s="325" t="s">
        <v>734</v>
      </c>
      <c r="B27" s="336" t="s">
        <v>735</v>
      </c>
      <c r="C27" s="337"/>
      <c r="D27" s="336" t="s">
        <v>735</v>
      </c>
      <c r="E27" s="337"/>
      <c r="F27" s="336" t="s">
        <v>735</v>
      </c>
      <c r="G27" s="337"/>
      <c r="H27" s="334"/>
    </row>
    <row r="28" spans="1:8">
      <c r="A28" s="326"/>
      <c r="B28" s="336" t="s">
        <v>738</v>
      </c>
      <c r="C28" s="337"/>
      <c r="D28" s="336" t="s">
        <v>738</v>
      </c>
      <c r="E28" s="337"/>
      <c r="F28" s="336" t="s">
        <v>738</v>
      </c>
      <c r="G28" s="337"/>
      <c r="H28" s="335"/>
    </row>
    <row r="29" spans="1:8">
      <c r="A29" s="338" t="s">
        <v>742</v>
      </c>
      <c r="B29" s="338"/>
      <c r="C29" s="338"/>
      <c r="D29" s="338"/>
      <c r="E29" s="338"/>
      <c r="F29" s="338"/>
      <c r="G29" s="338"/>
      <c r="H29" s="338"/>
    </row>
    <row r="30" spans="1:8">
      <c r="A30" s="338"/>
      <c r="B30" s="338"/>
      <c r="C30" s="338"/>
      <c r="D30" s="338"/>
      <c r="E30" s="338"/>
      <c r="F30" s="338"/>
      <c r="G30" s="338"/>
      <c r="H30" s="338"/>
    </row>
    <row r="31" spans="1:8">
      <c r="A31" s="338"/>
      <c r="B31" s="338"/>
      <c r="C31" s="338"/>
      <c r="D31" s="338"/>
      <c r="E31" s="338"/>
      <c r="F31" s="338"/>
      <c r="G31" s="338"/>
      <c r="H31" s="338"/>
    </row>
    <row r="32" spans="1:8">
      <c r="A32" s="338"/>
      <c r="B32" s="338"/>
      <c r="C32" s="338"/>
      <c r="D32" s="338"/>
      <c r="E32" s="338"/>
      <c r="F32" s="338"/>
      <c r="G32" s="338"/>
      <c r="H32" s="338"/>
    </row>
    <row r="33" spans="1:8">
      <c r="A33" s="338"/>
      <c r="B33" s="338"/>
      <c r="C33" s="338"/>
      <c r="D33" s="338"/>
      <c r="E33" s="338"/>
      <c r="F33" s="338"/>
      <c r="G33" s="338"/>
      <c r="H33" s="338"/>
    </row>
    <row r="34" spans="1:8">
      <c r="A34" s="338" t="s">
        <v>743</v>
      </c>
      <c r="B34" s="338"/>
      <c r="C34" s="338"/>
      <c r="D34" s="338"/>
      <c r="E34" s="338"/>
      <c r="F34" s="338"/>
      <c r="G34" s="338"/>
      <c r="H34" s="338"/>
    </row>
    <row r="35" spans="1:8">
      <c r="A35" s="338"/>
      <c r="B35" s="338"/>
      <c r="C35" s="338"/>
      <c r="D35" s="338"/>
      <c r="E35" s="338"/>
      <c r="F35" s="338"/>
      <c r="G35" s="338"/>
      <c r="H35" s="338"/>
    </row>
    <row r="36" spans="1:8">
      <c r="A36" s="338"/>
      <c r="B36" s="338"/>
      <c r="C36" s="338"/>
      <c r="D36" s="338"/>
      <c r="E36" s="338"/>
      <c r="F36" s="338"/>
      <c r="G36" s="338"/>
      <c r="H36" s="338"/>
    </row>
    <row r="37" spans="1:8">
      <c r="A37" s="338"/>
      <c r="B37" s="338"/>
      <c r="C37" s="338"/>
      <c r="D37" s="338"/>
      <c r="E37" s="338"/>
      <c r="F37" s="338"/>
      <c r="G37" s="338"/>
      <c r="H37" s="338"/>
    </row>
    <row r="38" spans="1:8">
      <c r="A38" s="338"/>
      <c r="B38" s="338"/>
      <c r="C38" s="338"/>
      <c r="D38" s="338"/>
      <c r="E38" s="338"/>
      <c r="F38" s="338"/>
      <c r="G38" s="338"/>
      <c r="H38" s="338"/>
    </row>
    <row r="39" spans="1:8">
      <c r="A39" s="338" t="s">
        <v>744</v>
      </c>
      <c r="B39" s="338"/>
      <c r="C39" s="338"/>
      <c r="D39" s="338"/>
      <c r="E39" s="338"/>
      <c r="F39" s="338"/>
      <c r="G39" s="338"/>
      <c r="H39" s="338"/>
    </row>
    <row r="40" spans="1:8">
      <c r="A40" s="338"/>
      <c r="B40" s="338"/>
      <c r="C40" s="338"/>
      <c r="D40" s="338"/>
      <c r="E40" s="338"/>
      <c r="F40" s="338"/>
      <c r="G40" s="338"/>
      <c r="H40" s="338"/>
    </row>
    <row r="41" spans="1:8">
      <c r="A41" s="338"/>
      <c r="B41" s="338"/>
      <c r="C41" s="338"/>
      <c r="D41" s="338"/>
      <c r="E41" s="338"/>
      <c r="F41" s="338"/>
      <c r="G41" s="338"/>
      <c r="H41" s="338"/>
    </row>
    <row r="42" spans="1:8">
      <c r="A42" s="338"/>
      <c r="B42" s="338"/>
      <c r="C42" s="338"/>
      <c r="D42" s="338"/>
      <c r="E42" s="338"/>
      <c r="F42" s="338"/>
      <c r="G42" s="338"/>
      <c r="H42" s="338"/>
    </row>
    <row r="43" spans="1:8">
      <c r="A43" s="338"/>
      <c r="B43" s="338"/>
      <c r="C43" s="338"/>
      <c r="D43" s="338"/>
      <c r="E43" s="338"/>
      <c r="F43" s="338"/>
      <c r="G43" s="338"/>
      <c r="H43" s="338"/>
    </row>
    <row r="44" spans="1:8">
      <c r="A44" s="339" t="s">
        <v>723</v>
      </c>
      <c r="B44" s="339"/>
      <c r="C44" s="339"/>
      <c r="D44" s="339"/>
      <c r="E44" s="339"/>
      <c r="F44" s="339"/>
      <c r="G44" s="339"/>
      <c r="H44" s="339"/>
    </row>
  </sheetData>
  <mergeCells count="50">
    <mergeCell ref="A29:H33"/>
    <mergeCell ref="A34:H38"/>
    <mergeCell ref="A39:H43"/>
    <mergeCell ref="A44:H44"/>
    <mergeCell ref="D26:E26"/>
    <mergeCell ref="F26:G26"/>
    <mergeCell ref="A27:A28"/>
    <mergeCell ref="B27:C27"/>
    <mergeCell ref="D27:E27"/>
    <mergeCell ref="F27:G27"/>
    <mergeCell ref="B28:C28"/>
    <mergeCell ref="D28:E28"/>
    <mergeCell ref="F28:G28"/>
    <mergeCell ref="B19:C19"/>
    <mergeCell ref="D19:E19"/>
    <mergeCell ref="F19:G19"/>
    <mergeCell ref="A20:H20"/>
    <mergeCell ref="A21:A26"/>
    <mergeCell ref="B21:B25"/>
    <mergeCell ref="C21:C25"/>
    <mergeCell ref="D21:D25"/>
    <mergeCell ref="E21:E25"/>
    <mergeCell ref="F21:F25"/>
    <mergeCell ref="G21:G25"/>
    <mergeCell ref="H21:H28"/>
    <mergeCell ref="B26:C26"/>
    <mergeCell ref="A11:H11"/>
    <mergeCell ref="A12:A17"/>
    <mergeCell ref="B12:B16"/>
    <mergeCell ref="C12:C16"/>
    <mergeCell ref="D12:D16"/>
    <mergeCell ref="E12:E16"/>
    <mergeCell ref="F12:F16"/>
    <mergeCell ref="G12:G16"/>
    <mergeCell ref="H12:H19"/>
    <mergeCell ref="B17:C17"/>
    <mergeCell ref="D17:E17"/>
    <mergeCell ref="F17:G17"/>
    <mergeCell ref="A18:A19"/>
    <mergeCell ref="B18:C18"/>
    <mergeCell ref="D18:E18"/>
    <mergeCell ref="F18:G18"/>
    <mergeCell ref="A1:B1"/>
    <mergeCell ref="A4:H8"/>
    <mergeCell ref="A9:A10"/>
    <mergeCell ref="B9:G9"/>
    <mergeCell ref="H9:H10"/>
    <mergeCell ref="B10:C10"/>
    <mergeCell ref="D10:E10"/>
    <mergeCell ref="F10:G10"/>
  </mergeCells>
  <phoneticPr fontId="6"/>
  <dataValidations count="2">
    <dataValidation type="list" allowBlank="1" showInputMessage="1" prompt="高 ㊉㊉㊉㊉_x000a_中 ㊉㊉㊉㊀_x000a_低 ㊉㊉㊀㊀_x000a_非常に低 ㊉㊀㊀㊀" sqref="B17:G17 B26:G26" xr:uid="{4213E638-EED5-4D7A-8551-6C6F384022FF}">
      <formula1>"高 ㊉㊉㊉㊉,中 ㊉㊉㊉㊀,低 ㊉㊉㊀㊀,非常に低 ㊉㊀㊀㊀"</formula1>
    </dataValidation>
    <dataValidation type="list" allowBlank="1" showInputMessage="1" showErrorMessage="1" prompt="益_x000a_害" sqref="A3" xr:uid="{C533E66C-1A7A-4358-8802-3AEF5220BA60}">
      <formula1>"益,害"</formula1>
    </dataValidation>
  </dataValidations>
  <hyperlinks>
    <hyperlink ref="A1:B1" location="目次!A1" display="目次に戻る" xr:uid="{B8EDADEB-2DD7-4EC7-9326-88F7EB1E1428}"/>
  </hyperlinks>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44" max="7"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5066-2463-44D4-8763-0C7A67B031D4}">
  <dimension ref="A1:Y30"/>
  <sheetViews>
    <sheetView showGridLines="0" zoomScaleNormal="100" zoomScaleSheetLayoutView="100" workbookViewId="0">
      <selection activeCell="M2" sqref="M2"/>
    </sheetView>
  </sheetViews>
  <sheetFormatPr defaultRowHeight="18"/>
  <cols>
    <col min="1" max="1" width="11.25" customWidth="1"/>
    <col min="2" max="2" width="10.58203125" customWidth="1"/>
    <col min="3" max="24" width="5.75" customWidth="1"/>
    <col min="25" max="25" width="13.83203125" customWidth="1"/>
  </cols>
  <sheetData>
    <row r="1" spans="1:25">
      <c r="A1" s="322" t="s">
        <v>0</v>
      </c>
      <c r="B1" s="322"/>
    </row>
    <row r="2" spans="1:25">
      <c r="A2" t="s">
        <v>152</v>
      </c>
      <c r="L2" s="223" t="s">
        <v>552</v>
      </c>
      <c r="M2" s="24" t="s">
        <v>749</v>
      </c>
      <c r="N2" t="s">
        <v>551</v>
      </c>
    </row>
    <row r="3" spans="1:25" ht="32.25" customHeight="1">
      <c r="A3" s="477" t="s">
        <v>85</v>
      </c>
      <c r="B3" s="477"/>
      <c r="C3" s="476"/>
      <c r="D3" s="476"/>
      <c r="E3" s="476"/>
      <c r="F3" s="476"/>
      <c r="G3" s="476"/>
      <c r="H3" s="476"/>
      <c r="I3" s="65"/>
      <c r="J3" s="65"/>
      <c r="K3" s="65"/>
      <c r="L3" s="65"/>
      <c r="M3" s="65"/>
      <c r="N3" s="65"/>
      <c r="O3" s="65"/>
      <c r="P3" s="65"/>
      <c r="Q3" s="65"/>
      <c r="R3" s="65"/>
      <c r="S3" s="65"/>
      <c r="T3" s="65"/>
      <c r="U3" s="65"/>
      <c r="V3" s="65"/>
      <c r="W3" s="65"/>
      <c r="X3" s="65"/>
      <c r="Y3" s="65"/>
    </row>
    <row r="4" spans="1:25" ht="32.25" customHeight="1">
      <c r="A4" s="475" t="s">
        <v>86</v>
      </c>
      <c r="B4" s="475"/>
      <c r="C4" s="476"/>
      <c r="D4" s="476"/>
      <c r="E4" s="476"/>
      <c r="F4" s="476"/>
      <c r="G4" s="476"/>
      <c r="H4" s="476"/>
      <c r="I4" s="65"/>
      <c r="J4" s="348" t="s">
        <v>153</v>
      </c>
      <c r="K4" s="348"/>
      <c r="L4" s="348"/>
      <c r="M4" s="348"/>
      <c r="N4" s="348"/>
      <c r="O4" s="348"/>
      <c r="P4" s="348"/>
      <c r="Q4" s="348"/>
      <c r="R4" s="348"/>
      <c r="S4" s="348"/>
      <c r="T4" s="348"/>
      <c r="U4" s="348"/>
      <c r="V4" s="348"/>
      <c r="W4" s="348"/>
      <c r="X4" s="348"/>
      <c r="Y4" s="65"/>
    </row>
    <row r="5" spans="1:25" ht="32.25" customHeight="1">
      <c r="A5" s="475" t="s">
        <v>88</v>
      </c>
      <c r="B5" s="475"/>
      <c r="C5" s="476"/>
      <c r="D5" s="476"/>
      <c r="E5" s="476"/>
      <c r="F5" s="476"/>
      <c r="G5" s="476"/>
      <c r="H5" s="476"/>
      <c r="I5" s="65"/>
      <c r="J5" s="348"/>
      <c r="K5" s="348"/>
      <c r="L5" s="348"/>
      <c r="M5" s="348"/>
      <c r="N5" s="348"/>
      <c r="O5" s="348"/>
      <c r="P5" s="348"/>
      <c r="Q5" s="348"/>
      <c r="R5" s="348"/>
      <c r="S5" s="348"/>
      <c r="T5" s="348"/>
      <c r="U5" s="348"/>
      <c r="V5" s="348"/>
      <c r="W5" s="348"/>
      <c r="X5" s="348"/>
      <c r="Y5" s="65"/>
    </row>
    <row r="6" spans="1:25" ht="32.25" customHeight="1">
      <c r="A6" s="475" t="s">
        <v>90</v>
      </c>
      <c r="B6" s="475"/>
      <c r="C6" s="476"/>
      <c r="D6" s="476"/>
      <c r="E6" s="476"/>
      <c r="F6" s="476"/>
      <c r="G6" s="476"/>
      <c r="H6" s="476"/>
      <c r="I6" s="65"/>
      <c r="J6" s="348"/>
      <c r="K6" s="348"/>
      <c r="L6" s="348"/>
      <c r="M6" s="348"/>
      <c r="N6" s="348"/>
      <c r="O6" s="348"/>
      <c r="P6" s="348"/>
      <c r="Q6" s="348"/>
      <c r="R6" s="348"/>
      <c r="S6" s="348"/>
      <c r="T6" s="348"/>
      <c r="U6" s="348"/>
      <c r="V6" s="348"/>
      <c r="W6" s="348"/>
      <c r="X6" s="348"/>
      <c r="Y6" s="65"/>
    </row>
    <row r="7" spans="1:25" ht="34.5" customHeight="1">
      <c r="A7" s="68"/>
      <c r="B7" s="68"/>
      <c r="C7" s="68"/>
      <c r="D7" s="68"/>
      <c r="E7" s="68"/>
      <c r="F7" s="68"/>
      <c r="G7" s="68"/>
      <c r="H7" s="68"/>
      <c r="I7" s="65"/>
      <c r="J7" s="65"/>
      <c r="K7" s="65"/>
      <c r="L7" s="65"/>
      <c r="M7" s="65"/>
      <c r="N7" s="65"/>
      <c r="O7" s="65"/>
      <c r="P7" s="65"/>
      <c r="Q7" s="65"/>
      <c r="R7" s="65"/>
      <c r="S7" s="65"/>
      <c r="T7" s="65"/>
      <c r="U7" s="65"/>
      <c r="V7" s="65"/>
      <c r="W7" s="65"/>
      <c r="X7" s="65"/>
      <c r="Y7" s="65"/>
    </row>
    <row r="8" spans="1:25" ht="26.25" customHeight="1">
      <c r="A8" s="477" t="s">
        <v>91</v>
      </c>
      <c r="B8" s="477"/>
      <c r="C8" s="476"/>
      <c r="D8" s="476"/>
      <c r="E8" s="476"/>
      <c r="F8" s="476"/>
      <c r="G8" s="476"/>
      <c r="H8" s="476"/>
      <c r="I8" s="65"/>
      <c r="J8" s="65"/>
      <c r="K8" s="65"/>
      <c r="L8" s="65"/>
      <c r="M8" s="65"/>
      <c r="N8" s="65"/>
      <c r="O8" s="65"/>
      <c r="P8" s="65"/>
      <c r="Q8" s="65"/>
      <c r="R8" s="65"/>
      <c r="S8" s="65"/>
      <c r="T8" s="65"/>
      <c r="U8" s="65"/>
      <c r="V8" s="65"/>
      <c r="W8" s="65"/>
      <c r="X8" s="65"/>
      <c r="Y8" s="65"/>
    </row>
    <row r="9" spans="1:25" ht="27" customHeight="1">
      <c r="A9" s="479" t="s">
        <v>92</v>
      </c>
      <c r="B9" s="479"/>
      <c r="C9" s="479" t="s">
        <v>154</v>
      </c>
      <c r="D9" s="479"/>
      <c r="E9" s="479"/>
      <c r="F9" s="479"/>
      <c r="G9" s="479"/>
      <c r="H9" s="479"/>
      <c r="I9" s="65"/>
      <c r="J9" s="65"/>
      <c r="K9" s="65"/>
      <c r="L9" s="65"/>
      <c r="M9" s="65"/>
      <c r="N9" s="65"/>
      <c r="O9" s="65"/>
      <c r="P9" s="65"/>
      <c r="Q9" s="65"/>
      <c r="R9" s="65"/>
      <c r="S9" s="65"/>
      <c r="T9" s="65"/>
      <c r="U9" s="65"/>
      <c r="V9" s="65"/>
      <c r="W9" s="65"/>
      <c r="X9" s="65"/>
      <c r="Y9" s="65"/>
    </row>
    <row r="10" spans="1:25" ht="49.5" customHeight="1">
      <c r="A10" s="479"/>
      <c r="B10" s="479"/>
      <c r="C10" s="69" t="s">
        <v>155</v>
      </c>
      <c r="D10" s="69" t="s">
        <v>156</v>
      </c>
      <c r="E10" s="69" t="s">
        <v>157</v>
      </c>
      <c r="F10" s="69" t="s">
        <v>158</v>
      </c>
      <c r="G10" s="479" t="s">
        <v>159</v>
      </c>
      <c r="H10" s="479"/>
      <c r="I10" s="65"/>
      <c r="J10" s="477" t="s">
        <v>160</v>
      </c>
      <c r="K10" s="477"/>
      <c r="L10" s="477"/>
      <c r="M10" s="65"/>
      <c r="N10" s="477" t="s">
        <v>94</v>
      </c>
      <c r="O10" s="477"/>
      <c r="P10" s="477"/>
      <c r="Q10" s="477"/>
      <c r="R10" s="65"/>
      <c r="S10" s="477" t="s">
        <v>439</v>
      </c>
      <c r="T10" s="477"/>
      <c r="U10" s="477"/>
      <c r="V10" s="477"/>
      <c r="W10" s="65"/>
      <c r="X10" s="65"/>
      <c r="Y10" s="65"/>
    </row>
    <row r="11" spans="1:25" ht="80.25" customHeight="1">
      <c r="A11" s="70" t="s">
        <v>96</v>
      </c>
      <c r="B11" s="70" t="s">
        <v>97</v>
      </c>
      <c r="C11" s="70" t="s">
        <v>161</v>
      </c>
      <c r="D11" s="70" t="s">
        <v>162</v>
      </c>
      <c r="E11" s="71" t="s">
        <v>163</v>
      </c>
      <c r="F11" s="71" t="s">
        <v>164</v>
      </c>
      <c r="G11" s="70" t="s">
        <v>165</v>
      </c>
      <c r="H11" s="70" t="s">
        <v>166</v>
      </c>
      <c r="I11" s="70" t="s">
        <v>103</v>
      </c>
      <c r="J11" s="70" t="s">
        <v>167</v>
      </c>
      <c r="K11" s="71" t="s">
        <v>168</v>
      </c>
      <c r="L11" s="71" t="s">
        <v>169</v>
      </c>
      <c r="M11" s="70" t="s">
        <v>103</v>
      </c>
      <c r="N11" s="70" t="s">
        <v>86</v>
      </c>
      <c r="O11" s="70" t="s">
        <v>88</v>
      </c>
      <c r="P11" s="70" t="s">
        <v>90</v>
      </c>
      <c r="Q11" s="70" t="s">
        <v>91</v>
      </c>
      <c r="R11" s="70" t="s">
        <v>103</v>
      </c>
      <c r="S11" s="51" t="s">
        <v>114</v>
      </c>
      <c r="T11" s="51" t="s">
        <v>117</v>
      </c>
      <c r="U11" s="71" t="s">
        <v>378</v>
      </c>
      <c r="V11" s="154" t="s">
        <v>437</v>
      </c>
      <c r="W11" s="49" t="s">
        <v>109</v>
      </c>
      <c r="X11" s="70" t="s">
        <v>110</v>
      </c>
      <c r="Y11" s="70" t="s">
        <v>111</v>
      </c>
    </row>
    <row r="12" spans="1:25" ht="25" customHeight="1">
      <c r="A12" s="24"/>
      <c r="B12" s="74"/>
      <c r="C12" s="75"/>
      <c r="D12" s="75"/>
      <c r="E12" s="75"/>
      <c r="F12" s="75"/>
      <c r="G12" s="75"/>
      <c r="H12" s="75"/>
      <c r="I12" s="75"/>
      <c r="J12" s="76"/>
      <c r="K12" s="76"/>
      <c r="L12" s="76"/>
      <c r="M12" s="76"/>
      <c r="N12" s="75"/>
      <c r="O12" s="75"/>
      <c r="P12" s="75"/>
      <c r="Q12" s="75"/>
      <c r="R12" s="75"/>
      <c r="S12" s="24"/>
      <c r="T12" s="24"/>
      <c r="U12" s="24"/>
      <c r="V12" s="24"/>
      <c r="W12" s="73" t="s">
        <v>436</v>
      </c>
      <c r="X12" s="73"/>
      <c r="Y12" s="73"/>
    </row>
    <row r="13" spans="1:25" ht="25" customHeight="1">
      <c r="A13" s="24"/>
      <c r="B13" s="73"/>
      <c r="C13" s="75"/>
      <c r="D13" s="75"/>
      <c r="E13" s="75"/>
      <c r="F13" s="75"/>
      <c r="G13" s="75"/>
      <c r="H13" s="75"/>
      <c r="I13" s="75"/>
      <c r="J13" s="76"/>
      <c r="K13" s="76"/>
      <c r="L13" s="76"/>
      <c r="M13" s="76"/>
      <c r="N13" s="75"/>
      <c r="O13" s="75"/>
      <c r="P13" s="75"/>
      <c r="Q13" s="75"/>
      <c r="R13" s="75"/>
      <c r="S13" s="24"/>
      <c r="T13" s="24"/>
      <c r="U13" s="24"/>
      <c r="V13" s="24"/>
      <c r="W13" s="73"/>
      <c r="X13" s="73"/>
      <c r="Y13" s="73"/>
    </row>
    <row r="14" spans="1:25" ht="25" customHeight="1">
      <c r="A14" s="24"/>
      <c r="B14" s="73"/>
      <c r="C14" s="75"/>
      <c r="D14" s="75"/>
      <c r="E14" s="75"/>
      <c r="F14" s="75"/>
      <c r="G14" s="75"/>
      <c r="H14" s="75"/>
      <c r="I14" s="75"/>
      <c r="J14" s="76"/>
      <c r="K14" s="76"/>
      <c r="L14" s="76"/>
      <c r="M14" s="76"/>
      <c r="N14" s="75"/>
      <c r="O14" s="75"/>
      <c r="P14" s="75"/>
      <c r="Q14" s="75"/>
      <c r="R14" s="75"/>
      <c r="S14" s="24"/>
      <c r="T14" s="24"/>
      <c r="U14" s="24"/>
      <c r="V14" s="24"/>
      <c r="W14" s="73"/>
      <c r="X14" s="73"/>
      <c r="Y14" s="73"/>
    </row>
    <row r="15" spans="1:25" ht="25" customHeight="1">
      <c r="A15" s="24"/>
      <c r="B15" s="73"/>
      <c r="C15" s="75"/>
      <c r="D15" s="75"/>
      <c r="E15" s="75"/>
      <c r="F15" s="75"/>
      <c r="G15" s="75"/>
      <c r="H15" s="75"/>
      <c r="I15" s="75"/>
      <c r="J15" s="76"/>
      <c r="K15" s="76"/>
      <c r="L15" s="76"/>
      <c r="M15" s="76"/>
      <c r="N15" s="75"/>
      <c r="O15" s="75"/>
      <c r="P15" s="75"/>
      <c r="Q15" s="75"/>
      <c r="R15" s="75"/>
      <c r="S15" s="24"/>
      <c r="T15" s="24"/>
      <c r="U15" s="24"/>
      <c r="V15" s="24"/>
      <c r="W15" s="73"/>
      <c r="X15" s="73"/>
      <c r="Y15" s="73"/>
    </row>
    <row r="16" spans="1:25" ht="25" customHeight="1">
      <c r="A16" s="73"/>
      <c r="B16" s="73"/>
      <c r="C16" s="75"/>
      <c r="D16" s="75"/>
      <c r="E16" s="75"/>
      <c r="F16" s="75"/>
      <c r="G16" s="75"/>
      <c r="H16" s="75"/>
      <c r="I16" s="75"/>
      <c r="J16" s="76"/>
      <c r="K16" s="76"/>
      <c r="L16" s="76"/>
      <c r="M16" s="76"/>
      <c r="N16" s="75"/>
      <c r="O16" s="75"/>
      <c r="P16" s="75"/>
      <c r="Q16" s="75"/>
      <c r="R16" s="75"/>
      <c r="S16" s="73"/>
      <c r="T16" s="73"/>
      <c r="U16" s="73"/>
      <c r="V16" s="73"/>
      <c r="W16" s="73"/>
      <c r="X16" s="73"/>
      <c r="Y16" s="73"/>
    </row>
    <row r="17" spans="1:25" ht="25" customHeight="1">
      <c r="A17" s="68"/>
      <c r="B17" s="480" t="s">
        <v>112</v>
      </c>
      <c r="C17" s="480"/>
      <c r="D17" s="480"/>
      <c r="E17" s="480"/>
      <c r="F17" s="480"/>
      <c r="G17" s="480"/>
      <c r="H17" s="480"/>
      <c r="I17" s="68"/>
      <c r="J17" s="68"/>
      <c r="K17" s="68"/>
      <c r="L17" s="68"/>
      <c r="M17" s="68"/>
      <c r="N17" s="68"/>
      <c r="O17" s="68"/>
      <c r="P17" s="68"/>
      <c r="Q17" s="68"/>
      <c r="R17" s="68"/>
      <c r="S17" s="68"/>
      <c r="T17" s="68"/>
      <c r="U17" s="68"/>
      <c r="V17" s="68"/>
      <c r="W17" s="68"/>
      <c r="X17" s="68"/>
      <c r="Y17" s="68"/>
    </row>
    <row r="18" spans="1:25" ht="25" customHeight="1">
      <c r="A18" s="68"/>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25" ht="25" customHeight="1">
      <c r="A19" s="68"/>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1:25" ht="25" customHeight="1">
      <c r="A20" s="68"/>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ht="25" customHeight="1">
      <c r="A21" s="68"/>
      <c r="B21" s="73"/>
      <c r="C21" s="73"/>
      <c r="D21" s="73"/>
      <c r="E21" s="73"/>
      <c r="F21" s="73"/>
      <c r="G21" s="73"/>
      <c r="H21" s="73"/>
      <c r="I21" s="73"/>
      <c r="J21" s="73"/>
      <c r="K21" s="73"/>
      <c r="L21" s="73"/>
      <c r="M21" s="73"/>
      <c r="N21" s="73"/>
      <c r="O21" s="73"/>
      <c r="P21" s="73"/>
      <c r="Q21" s="73"/>
      <c r="R21" s="73"/>
      <c r="S21" s="73"/>
      <c r="T21" s="73"/>
      <c r="U21" s="73"/>
      <c r="V21" s="73"/>
      <c r="W21" s="73"/>
      <c r="X21" s="73"/>
      <c r="Y21" s="73"/>
    </row>
    <row r="22" spans="1:25" ht="25" customHeight="1">
      <c r="A22" s="68"/>
      <c r="B22" s="73"/>
      <c r="C22" s="73"/>
      <c r="D22" s="73"/>
      <c r="E22" s="73"/>
      <c r="F22" s="73"/>
      <c r="G22" s="73"/>
      <c r="H22" s="73"/>
      <c r="I22" s="73"/>
      <c r="J22" s="73"/>
      <c r="K22" s="73"/>
      <c r="L22" s="73"/>
      <c r="M22" s="73"/>
      <c r="N22" s="73"/>
      <c r="O22" s="73"/>
      <c r="P22" s="73"/>
      <c r="Q22" s="73"/>
      <c r="R22" s="73"/>
      <c r="S22" s="73"/>
      <c r="T22" s="73"/>
      <c r="U22" s="73"/>
      <c r="V22" s="73"/>
      <c r="W22" s="73"/>
      <c r="X22" s="73"/>
      <c r="Y22" s="73"/>
    </row>
    <row r="24" spans="1:25">
      <c r="K24" t="s">
        <v>526</v>
      </c>
      <c r="L24" t="s">
        <v>528</v>
      </c>
      <c r="M24" t="s">
        <v>527</v>
      </c>
      <c r="N24" t="s">
        <v>537</v>
      </c>
      <c r="O24" t="s">
        <v>538</v>
      </c>
      <c r="P24" t="s">
        <v>529</v>
      </c>
    </row>
    <row r="25" spans="1:25">
      <c r="K25" t="s">
        <v>539</v>
      </c>
      <c r="L25">
        <v>62</v>
      </c>
      <c r="M25">
        <v>61</v>
      </c>
      <c r="N25">
        <v>-7.2599999999999998E-2</v>
      </c>
      <c r="O25">
        <v>0.19719999999999999</v>
      </c>
      <c r="P25" t="s">
        <v>530</v>
      </c>
    </row>
    <row r="26" spans="1:25">
      <c r="K26" t="s">
        <v>540</v>
      </c>
      <c r="L26">
        <v>40</v>
      </c>
      <c r="M26">
        <v>40</v>
      </c>
      <c r="N26">
        <v>-0.69310000000000005</v>
      </c>
      <c r="O26">
        <v>0.245</v>
      </c>
      <c r="P26" t="s">
        <v>541</v>
      </c>
    </row>
    <row r="27" spans="1:25">
      <c r="K27" t="s">
        <v>542</v>
      </c>
      <c r="L27">
        <v>40</v>
      </c>
      <c r="M27">
        <v>35</v>
      </c>
      <c r="N27">
        <v>-0.755</v>
      </c>
      <c r="O27">
        <v>0.46610000000000001</v>
      </c>
      <c r="P27" t="s">
        <v>543</v>
      </c>
    </row>
    <row r="28" spans="1:25">
      <c r="K28" t="s">
        <v>544</v>
      </c>
      <c r="L28">
        <v>37</v>
      </c>
      <c r="M28">
        <v>36</v>
      </c>
      <c r="N28">
        <v>-8.3400000000000002E-2</v>
      </c>
      <c r="O28">
        <v>0.26590000000000003</v>
      </c>
      <c r="P28" t="s">
        <v>545</v>
      </c>
    </row>
    <row r="29" spans="1:25">
      <c r="K29" t="s">
        <v>546</v>
      </c>
      <c r="L29">
        <v>50</v>
      </c>
      <c r="M29">
        <v>46</v>
      </c>
      <c r="N29">
        <v>-0.34250000000000003</v>
      </c>
      <c r="O29">
        <v>0.2303</v>
      </c>
      <c r="P29" t="s">
        <v>547</v>
      </c>
    </row>
    <row r="30" spans="1:25">
      <c r="K30" t="s">
        <v>548</v>
      </c>
      <c r="L30">
        <v>21</v>
      </c>
      <c r="M30">
        <v>21</v>
      </c>
      <c r="N30">
        <v>0.39460000000000001</v>
      </c>
      <c r="O30">
        <v>0.34300000000000003</v>
      </c>
      <c r="P30" t="s">
        <v>535</v>
      </c>
    </row>
  </sheetData>
  <mergeCells count="19">
    <mergeCell ref="J4:X6"/>
    <mergeCell ref="A5:B5"/>
    <mergeCell ref="C5:H5"/>
    <mergeCell ref="A6:B6"/>
    <mergeCell ref="C6:H6"/>
    <mergeCell ref="A1:B1"/>
    <mergeCell ref="A3:B3"/>
    <mergeCell ref="C3:H3"/>
    <mergeCell ref="A4:B4"/>
    <mergeCell ref="C4:H4"/>
    <mergeCell ref="N10:Q10"/>
    <mergeCell ref="S10:V10"/>
    <mergeCell ref="B17:H17"/>
    <mergeCell ref="A8:B8"/>
    <mergeCell ref="C8:H8"/>
    <mergeCell ref="A9:B10"/>
    <mergeCell ref="C9:H9"/>
    <mergeCell ref="G10:H10"/>
    <mergeCell ref="J10:L10"/>
  </mergeCells>
  <phoneticPr fontId="6"/>
  <conditionalFormatting sqref="C12:I16 N12:R16">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J12:M16" xr:uid="{8C2683D6-E69B-438F-B988-82C5B547C605}">
      <formula1>"0,+1,+2"</formula1>
    </dataValidation>
    <dataValidation type="list" allowBlank="1" showInputMessage="1" showErrorMessage="1" sqref="C12:I16 N12:R16" xr:uid="{DA3C15D7-8EA0-4EE8-8B4C-6CB054C33FF0}">
      <formula1>"0,-1,-2"</formula1>
    </dataValidation>
    <dataValidation type="list" allowBlank="1" showInputMessage="1" showErrorMessage="1" sqref="B12" xr:uid="{62DD006A-9384-4266-BFF1-9CE1378DE5BD}">
      <formula1>"RCT,準RCT,コホート研究,症例対照研究,横断研究,症例集積,その他"</formula1>
    </dataValidation>
  </dataValidations>
  <hyperlinks>
    <hyperlink ref="A1:B1" location="目次!A1" display="目次に戻る" xr:uid="{A86085C8-72D0-4EA3-9ACE-9D2F6B99FD61}"/>
  </hyperlinks>
  <printOptions horizontalCentered="1"/>
  <pageMargins left="0.70866141732283472" right="0.70866141732283472" top="0.74803149606299213" bottom="0.74803149606299213" header="0.31496062992125984" footer="0.31496062992125984"/>
  <pageSetup paperSize="8"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C099-7F30-426D-8ED3-9403016FEF2F}">
  <sheetPr codeName="Sheet13"/>
  <dimension ref="A1:T23"/>
  <sheetViews>
    <sheetView showGridLines="0" zoomScale="85" zoomScaleNormal="85" zoomScaleSheetLayoutView="100" workbookViewId="0">
      <selection sqref="A1:B1"/>
    </sheetView>
  </sheetViews>
  <sheetFormatPr defaultRowHeight="18"/>
  <cols>
    <col min="1" max="1" width="16.25" customWidth="1"/>
    <col min="2" max="2" width="7.5" customWidth="1"/>
    <col min="3" max="4" width="6.08203125" customWidth="1"/>
    <col min="5" max="5" width="6" customWidth="1"/>
    <col min="6" max="6" width="6.33203125" customWidth="1"/>
    <col min="7" max="9" width="6.08203125" customWidth="1"/>
    <col min="10" max="10" width="6.33203125" customWidth="1"/>
    <col min="11" max="12" width="6.08203125" customWidth="1"/>
    <col min="13" max="13" width="6.25" customWidth="1"/>
    <col min="14" max="15" width="6.08203125" customWidth="1"/>
    <col min="16" max="16" width="6" customWidth="1"/>
    <col min="17" max="17" width="12.58203125" customWidth="1"/>
    <col min="18" max="18" width="10" customWidth="1"/>
    <col min="19" max="19" width="6.08203125" customWidth="1"/>
    <col min="20" max="20" width="28" customWidth="1"/>
  </cols>
  <sheetData>
    <row r="1" spans="1:20">
      <c r="A1" s="322" t="s">
        <v>0</v>
      </c>
      <c r="B1" s="322"/>
    </row>
    <row r="2" spans="1:20">
      <c r="A2" t="s">
        <v>171</v>
      </c>
    </row>
    <row r="3" spans="1:20" ht="32.25" customHeight="1">
      <c r="A3" s="64" t="s">
        <v>85</v>
      </c>
      <c r="B3" s="324"/>
      <c r="C3" s="324"/>
      <c r="D3" s="324"/>
      <c r="E3" s="324"/>
      <c r="F3" s="324"/>
      <c r="G3" s="324"/>
      <c r="H3" s="65"/>
      <c r="I3" s="482" t="s">
        <v>172</v>
      </c>
      <c r="J3" s="482"/>
      <c r="K3" s="482"/>
      <c r="L3" s="482"/>
      <c r="M3" s="482"/>
      <c r="N3" s="482"/>
      <c r="O3" s="482"/>
      <c r="P3" s="482"/>
      <c r="Q3" s="482"/>
      <c r="R3" s="482"/>
      <c r="S3" s="482"/>
      <c r="T3" s="65"/>
    </row>
    <row r="4" spans="1:20" ht="32.25" customHeight="1">
      <c r="A4" s="66" t="s">
        <v>86</v>
      </c>
      <c r="B4" s="324"/>
      <c r="C4" s="324"/>
      <c r="D4" s="324"/>
      <c r="E4" s="324"/>
      <c r="F4" s="324"/>
      <c r="G4" s="324"/>
      <c r="H4" s="65"/>
      <c r="I4" s="482"/>
      <c r="J4" s="482"/>
      <c r="K4" s="482"/>
      <c r="L4" s="482"/>
      <c r="M4" s="482"/>
      <c r="N4" s="482"/>
      <c r="O4" s="482"/>
      <c r="P4" s="482"/>
      <c r="Q4" s="482"/>
      <c r="R4" s="482"/>
      <c r="S4" s="482"/>
      <c r="T4" s="65"/>
    </row>
    <row r="5" spans="1:20" ht="32.25" customHeight="1">
      <c r="A5" s="66" t="s">
        <v>88</v>
      </c>
      <c r="B5" s="324"/>
      <c r="C5" s="324"/>
      <c r="D5" s="324"/>
      <c r="E5" s="324"/>
      <c r="F5" s="324"/>
      <c r="G5" s="324"/>
      <c r="H5" s="65"/>
      <c r="I5" s="482"/>
      <c r="J5" s="482"/>
      <c r="K5" s="482"/>
      <c r="L5" s="482"/>
      <c r="M5" s="482"/>
      <c r="N5" s="482"/>
      <c r="O5" s="482"/>
      <c r="P5" s="482"/>
      <c r="Q5" s="482"/>
      <c r="R5" s="482"/>
      <c r="S5" s="482"/>
      <c r="T5" s="65"/>
    </row>
    <row r="6" spans="1:20" ht="32.25" customHeight="1">
      <c r="A6" s="66" t="s">
        <v>90</v>
      </c>
      <c r="B6" s="324"/>
      <c r="C6" s="324"/>
      <c r="D6" s="324"/>
      <c r="E6" s="324"/>
      <c r="F6" s="324"/>
      <c r="G6" s="324"/>
      <c r="H6" s="65"/>
      <c r="I6" s="65"/>
      <c r="J6" s="65"/>
      <c r="K6" s="65"/>
      <c r="L6" s="65"/>
      <c r="M6" s="65"/>
      <c r="N6" s="65"/>
      <c r="O6" s="65"/>
      <c r="P6" s="65"/>
      <c r="Q6" s="65"/>
      <c r="R6" s="65"/>
      <c r="S6" s="65"/>
      <c r="T6" s="65"/>
    </row>
    <row r="7" spans="1:20" ht="16.5" customHeight="1">
      <c r="A7" s="65"/>
      <c r="B7" s="65"/>
      <c r="C7" s="65"/>
      <c r="D7" s="65"/>
      <c r="E7" s="65"/>
      <c r="F7" s="65"/>
      <c r="G7" s="65"/>
      <c r="H7" s="65"/>
      <c r="I7" s="65"/>
      <c r="J7" s="65"/>
      <c r="K7" s="65"/>
      <c r="L7" s="65"/>
      <c r="M7" s="65"/>
      <c r="N7" s="65"/>
      <c r="O7" s="65"/>
      <c r="P7" s="65"/>
      <c r="Q7" s="65"/>
      <c r="R7" s="65"/>
      <c r="S7" s="65"/>
      <c r="T7" s="65"/>
    </row>
    <row r="8" spans="1:20" ht="26.25" customHeight="1">
      <c r="A8" s="65" t="s">
        <v>173</v>
      </c>
      <c r="B8" s="65"/>
      <c r="C8" s="65"/>
      <c r="D8" s="65"/>
      <c r="E8" s="65"/>
      <c r="F8" s="65"/>
      <c r="G8" s="65"/>
      <c r="H8" s="65"/>
      <c r="I8" s="477" t="s">
        <v>95</v>
      </c>
      <c r="J8" s="477"/>
      <c r="K8" s="477"/>
      <c r="L8" s="477"/>
      <c r="M8" s="477"/>
      <c r="N8" s="477"/>
      <c r="O8" s="65"/>
      <c r="P8" s="65"/>
      <c r="Q8" s="65"/>
      <c r="R8" s="65"/>
      <c r="S8" s="65"/>
      <c r="T8" s="65"/>
    </row>
    <row r="9" spans="1:20" ht="113.25" customHeight="1">
      <c r="A9" s="64" t="s">
        <v>91</v>
      </c>
      <c r="B9" s="70" t="s">
        <v>174</v>
      </c>
      <c r="C9" s="71" t="s">
        <v>175</v>
      </c>
      <c r="D9" s="70" t="s">
        <v>176</v>
      </c>
      <c r="E9" s="70" t="s">
        <v>177</v>
      </c>
      <c r="F9" s="70" t="s">
        <v>178</v>
      </c>
      <c r="G9" s="71" t="s">
        <v>179</v>
      </c>
      <c r="H9" s="77" t="s">
        <v>180</v>
      </c>
      <c r="I9" s="70" t="s">
        <v>104</v>
      </c>
      <c r="J9" s="70" t="s">
        <v>105</v>
      </c>
      <c r="K9" s="72" t="s">
        <v>106</v>
      </c>
      <c r="L9" s="70" t="s">
        <v>107</v>
      </c>
      <c r="M9" s="70" t="s">
        <v>108</v>
      </c>
      <c r="N9" s="72" t="s">
        <v>106</v>
      </c>
      <c r="O9" s="71" t="s">
        <v>109</v>
      </c>
      <c r="P9" s="70" t="s">
        <v>181</v>
      </c>
      <c r="Q9" s="78" t="s">
        <v>182</v>
      </c>
      <c r="R9" s="77" t="s">
        <v>183</v>
      </c>
      <c r="S9" s="77" t="s">
        <v>184</v>
      </c>
      <c r="T9" s="64" t="s">
        <v>76</v>
      </c>
    </row>
    <row r="10" spans="1:20" ht="25" customHeight="1">
      <c r="A10" s="79"/>
      <c r="B10" s="79"/>
      <c r="C10" s="80"/>
      <c r="D10" s="80"/>
      <c r="E10" s="80"/>
      <c r="F10" s="80"/>
      <c r="G10" s="80"/>
      <c r="H10" s="81"/>
      <c r="I10" s="79"/>
      <c r="J10" s="79"/>
      <c r="K10" s="79"/>
      <c r="L10" s="79"/>
      <c r="M10" s="79"/>
      <c r="N10" s="79"/>
      <c r="O10" s="79"/>
      <c r="P10" s="79"/>
      <c r="Q10" s="79"/>
      <c r="R10" s="82"/>
      <c r="S10" s="80"/>
      <c r="T10" s="79"/>
    </row>
    <row r="11" spans="1:20" ht="25" customHeight="1">
      <c r="A11" s="79"/>
      <c r="B11" s="79"/>
      <c r="C11" s="80"/>
      <c r="D11" s="80"/>
      <c r="E11" s="80"/>
      <c r="F11" s="80"/>
      <c r="G11" s="80"/>
      <c r="H11" s="81"/>
      <c r="I11" s="79"/>
      <c r="J11" s="79"/>
      <c r="K11" s="79"/>
      <c r="L11" s="79"/>
      <c r="M11" s="79"/>
      <c r="N11" s="79"/>
      <c r="O11" s="79"/>
      <c r="P11" s="79"/>
      <c r="Q11" s="79"/>
      <c r="R11" s="82"/>
      <c r="S11" s="80"/>
      <c r="T11" s="79"/>
    </row>
    <row r="12" spans="1:20" ht="25" customHeight="1">
      <c r="A12" s="79"/>
      <c r="B12" s="79"/>
      <c r="C12" s="80"/>
      <c r="D12" s="80"/>
      <c r="E12" s="80"/>
      <c r="F12" s="80"/>
      <c r="G12" s="80"/>
      <c r="H12" s="81"/>
      <c r="I12" s="79"/>
      <c r="J12" s="79"/>
      <c r="K12" s="79"/>
      <c r="L12" s="79"/>
      <c r="M12" s="79"/>
      <c r="N12" s="79"/>
      <c r="O12" s="79"/>
      <c r="P12" s="79"/>
      <c r="Q12" s="79"/>
      <c r="R12" s="82"/>
      <c r="S12" s="80"/>
      <c r="T12" s="79"/>
    </row>
    <row r="13" spans="1:20" ht="25" customHeight="1">
      <c r="A13" s="79"/>
      <c r="B13" s="79"/>
      <c r="C13" s="80"/>
      <c r="D13" s="80"/>
      <c r="E13" s="80"/>
      <c r="F13" s="80"/>
      <c r="G13" s="80"/>
      <c r="H13" s="81"/>
      <c r="I13" s="79"/>
      <c r="J13" s="79"/>
      <c r="K13" s="79"/>
      <c r="L13" s="79"/>
      <c r="M13" s="79"/>
      <c r="N13" s="79"/>
      <c r="O13" s="79"/>
      <c r="P13" s="79"/>
      <c r="Q13" s="79"/>
      <c r="R13" s="82"/>
      <c r="S13" s="80"/>
      <c r="T13" s="79"/>
    </row>
    <row r="14" spans="1:20" ht="25" customHeight="1">
      <c r="A14" s="79"/>
      <c r="B14" s="79"/>
      <c r="C14" s="80"/>
      <c r="D14" s="80"/>
      <c r="E14" s="80"/>
      <c r="F14" s="80"/>
      <c r="G14" s="80"/>
      <c r="H14" s="81"/>
      <c r="I14" s="79"/>
      <c r="J14" s="79"/>
      <c r="K14" s="79"/>
      <c r="L14" s="79"/>
      <c r="M14" s="79"/>
      <c r="N14" s="79"/>
      <c r="O14" s="79"/>
      <c r="P14" s="79"/>
      <c r="Q14" s="79"/>
      <c r="R14" s="82"/>
      <c r="S14" s="80"/>
      <c r="T14" s="79"/>
    </row>
    <row r="15" spans="1:20" ht="25" customHeight="1">
      <c r="A15" s="79"/>
      <c r="B15" s="79"/>
      <c r="C15" s="80"/>
      <c r="D15" s="80"/>
      <c r="E15" s="80"/>
      <c r="F15" s="80"/>
      <c r="G15" s="80"/>
      <c r="H15" s="81"/>
      <c r="I15" s="79"/>
      <c r="J15" s="79"/>
      <c r="K15" s="79"/>
      <c r="L15" s="79"/>
      <c r="M15" s="79"/>
      <c r="N15" s="79"/>
      <c r="O15" s="79"/>
      <c r="P15" s="79"/>
      <c r="Q15" s="79"/>
      <c r="R15" s="82"/>
      <c r="S15" s="80"/>
      <c r="T15" s="79"/>
    </row>
    <row r="16" spans="1:20" ht="25" customHeight="1">
      <c r="A16" s="481" t="s">
        <v>112</v>
      </c>
      <c r="B16" s="481"/>
      <c r="C16" s="481"/>
      <c r="D16" s="481"/>
      <c r="E16" s="481"/>
      <c r="F16" s="481"/>
      <c r="G16" s="481"/>
      <c r="H16" s="481"/>
      <c r="I16" s="65"/>
      <c r="J16" s="65"/>
      <c r="K16" s="65"/>
      <c r="L16" s="65"/>
      <c r="M16" s="65"/>
      <c r="N16" s="65"/>
      <c r="O16" s="65"/>
      <c r="P16" s="65"/>
      <c r="Q16" s="65"/>
      <c r="R16" s="65"/>
      <c r="S16" s="65"/>
      <c r="T16" s="65"/>
    </row>
    <row r="17" spans="1:20" ht="25" customHeight="1">
      <c r="A17" s="79"/>
      <c r="B17" s="79"/>
      <c r="C17" s="79"/>
      <c r="D17" s="79"/>
      <c r="E17" s="79"/>
      <c r="F17" s="79"/>
      <c r="G17" s="79"/>
      <c r="H17" s="79"/>
      <c r="I17" s="79"/>
      <c r="J17" s="79"/>
      <c r="K17" s="79"/>
      <c r="L17" s="79"/>
      <c r="M17" s="79"/>
      <c r="N17" s="79"/>
      <c r="O17" s="79"/>
      <c r="P17" s="79"/>
      <c r="Q17" s="79"/>
      <c r="R17" s="79"/>
      <c r="S17" s="79"/>
      <c r="T17" s="65"/>
    </row>
    <row r="18" spans="1:20" ht="25" customHeight="1">
      <c r="A18" s="79"/>
      <c r="B18" s="79"/>
      <c r="C18" s="79"/>
      <c r="D18" s="79"/>
      <c r="E18" s="79"/>
      <c r="F18" s="79"/>
      <c r="G18" s="79"/>
      <c r="H18" s="79"/>
      <c r="I18" s="79"/>
      <c r="J18" s="79"/>
      <c r="K18" s="79"/>
      <c r="L18" s="79"/>
      <c r="M18" s="79"/>
      <c r="N18" s="79"/>
      <c r="O18" s="79"/>
      <c r="P18" s="79"/>
      <c r="Q18" s="79"/>
      <c r="R18" s="79"/>
      <c r="S18" s="79"/>
      <c r="T18" s="65"/>
    </row>
    <row r="19" spans="1:20" ht="25" customHeight="1">
      <c r="A19" s="79"/>
      <c r="B19" s="79"/>
      <c r="C19" s="79"/>
      <c r="D19" s="79"/>
      <c r="E19" s="79"/>
      <c r="F19" s="79"/>
      <c r="G19" s="79"/>
      <c r="H19" s="79"/>
      <c r="I19" s="79"/>
      <c r="J19" s="79"/>
      <c r="K19" s="79"/>
      <c r="L19" s="79"/>
      <c r="M19" s="79"/>
      <c r="N19" s="79"/>
      <c r="O19" s="79"/>
      <c r="P19" s="79"/>
      <c r="Q19" s="79"/>
      <c r="R19" s="79"/>
      <c r="S19" s="79"/>
      <c r="T19" s="65"/>
    </row>
    <row r="20" spans="1:20" ht="25" customHeight="1">
      <c r="A20" s="79"/>
      <c r="B20" s="79"/>
      <c r="C20" s="79"/>
      <c r="D20" s="79"/>
      <c r="E20" s="79"/>
      <c r="F20" s="79"/>
      <c r="G20" s="79"/>
      <c r="H20" s="79"/>
      <c r="I20" s="79"/>
      <c r="J20" s="79"/>
      <c r="K20" s="79"/>
      <c r="L20" s="79"/>
      <c r="M20" s="79"/>
      <c r="N20" s="79"/>
      <c r="O20" s="79"/>
      <c r="P20" s="79"/>
      <c r="Q20" s="79"/>
      <c r="R20" s="79"/>
      <c r="S20" s="79"/>
      <c r="T20" s="65"/>
    </row>
    <row r="21" spans="1:20" ht="25" customHeight="1">
      <c r="A21" s="79"/>
      <c r="B21" s="79"/>
      <c r="C21" s="79"/>
      <c r="D21" s="79"/>
      <c r="E21" s="79"/>
      <c r="F21" s="79"/>
      <c r="G21" s="79"/>
      <c r="H21" s="79"/>
      <c r="I21" s="79"/>
      <c r="J21" s="79"/>
      <c r="K21" s="79"/>
      <c r="L21" s="79"/>
      <c r="M21" s="79"/>
      <c r="N21" s="79"/>
      <c r="O21" s="79"/>
      <c r="P21" s="79"/>
      <c r="Q21" s="79"/>
      <c r="R21" s="79"/>
      <c r="S21" s="79"/>
      <c r="T21" s="65"/>
    </row>
    <row r="22" spans="1:20" ht="25" customHeight="1">
      <c r="A22" s="79"/>
      <c r="B22" s="79"/>
      <c r="C22" s="79"/>
      <c r="D22" s="79"/>
      <c r="E22" s="79"/>
      <c r="F22" s="79"/>
      <c r="G22" s="79"/>
      <c r="H22" s="79"/>
      <c r="I22" s="79"/>
      <c r="J22" s="79"/>
      <c r="K22" s="79"/>
      <c r="L22" s="79"/>
      <c r="M22" s="79"/>
      <c r="N22" s="79"/>
      <c r="O22" s="79"/>
      <c r="P22" s="79"/>
      <c r="Q22" s="79"/>
      <c r="R22" s="79"/>
      <c r="S22" s="79"/>
      <c r="T22" s="65"/>
    </row>
    <row r="23" spans="1:20">
      <c r="A23" s="68"/>
      <c r="B23" s="68"/>
      <c r="C23" s="68"/>
      <c r="D23" s="68"/>
      <c r="E23" s="68"/>
      <c r="F23" s="68"/>
      <c r="G23" s="68"/>
      <c r="H23" s="68"/>
      <c r="I23" s="68"/>
      <c r="J23" s="68"/>
      <c r="K23" s="68"/>
      <c r="L23" s="68"/>
      <c r="M23" s="68"/>
      <c r="N23" s="68"/>
      <c r="O23" s="68"/>
      <c r="P23" s="68"/>
      <c r="Q23" s="68"/>
      <c r="R23" s="68"/>
      <c r="S23" s="68"/>
      <c r="T23" s="68"/>
    </row>
  </sheetData>
  <mergeCells count="8">
    <mergeCell ref="I8:N8"/>
    <mergeCell ref="A16:H16"/>
    <mergeCell ref="A1:B1"/>
    <mergeCell ref="B3:G3"/>
    <mergeCell ref="I3:S5"/>
    <mergeCell ref="B4:G4"/>
    <mergeCell ref="B5:G5"/>
    <mergeCell ref="B6:G6"/>
  </mergeCells>
  <phoneticPr fontId="6"/>
  <conditionalFormatting sqref="C10:G15">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R10:R15" xr:uid="{9D9CADB3-07A7-44F4-929A-0D6127AE61D0}">
      <formula1>"強(A),中(B),弱(C),非常に弱(D)"</formula1>
    </dataValidation>
    <dataValidation type="list" allowBlank="1" showInputMessage="1" showErrorMessage="1" sqref="S10:S15" xr:uid="{CBDEFA6A-B140-4870-BBB8-327B0043EDB6}">
      <formula1>"1,2,3,4,5,6,7,8,9"</formula1>
    </dataValidation>
    <dataValidation type="list" allowBlank="1" showInputMessage="1" showErrorMessage="1" sqref="H10:H15" xr:uid="{9321D513-866A-4E98-8A06-89EF4A6D1D32}">
      <formula1>"0,+1,+2"</formula1>
    </dataValidation>
    <dataValidation type="list" allowBlank="1" showInputMessage="1" showErrorMessage="1" sqref="C10:G15" xr:uid="{918CF7D7-2876-419A-9D4A-E02691034E44}">
      <formula1>"0,-1,-2"</formula1>
    </dataValidation>
  </dataValidations>
  <hyperlinks>
    <hyperlink ref="A1:B1" location="目次!A1" display="目次に戻る" xr:uid="{B31D4800-D90E-4746-BE7D-074F6F307CFF}"/>
  </hyperlinks>
  <printOptions horizontalCentered="1"/>
  <pageMargins left="0.70866141732283472" right="0.70866141732283472" top="0.74803149606299213" bottom="0.74803149606299213" header="0.31496062992125984" footer="0.31496062992125984"/>
  <pageSetup paperSize="8" orientation="landscape" r:id="rId1"/>
  <colBreaks count="1" manualBreakCount="1">
    <brk id="2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F342-6FD3-47BE-BA72-4680F788B5D8}">
  <sheetPr codeName="Sheet15">
    <pageSetUpPr fitToPage="1"/>
  </sheetPr>
  <dimension ref="A1:M35"/>
  <sheetViews>
    <sheetView showGridLines="0" zoomScaleNormal="100" zoomScaleSheetLayoutView="100" workbookViewId="0">
      <selection sqref="A1:B1"/>
    </sheetView>
  </sheetViews>
  <sheetFormatPr defaultRowHeight="18"/>
  <cols>
    <col min="1" max="2" width="8.08203125" customWidth="1"/>
    <col min="3" max="3" width="10.58203125" customWidth="1"/>
    <col min="4" max="4" width="6.58203125" customWidth="1"/>
    <col min="5" max="7" width="8.08203125" customWidth="1"/>
    <col min="8" max="8" width="2.5" customWidth="1"/>
    <col min="9" max="9" width="6.33203125" customWidth="1"/>
    <col min="10" max="10" width="3" customWidth="1"/>
    <col min="11" max="11" width="6.33203125" customWidth="1"/>
    <col min="12" max="12" width="7.08203125" customWidth="1"/>
    <col min="13" max="13" width="11.58203125" customWidth="1"/>
  </cols>
  <sheetData>
    <row r="1" spans="1:13">
      <c r="A1" s="322" t="s">
        <v>0</v>
      </c>
      <c r="B1" s="322"/>
    </row>
    <row r="2" spans="1:13">
      <c r="A2" t="s">
        <v>194</v>
      </c>
    </row>
    <row r="3" spans="1:13">
      <c r="A3" s="487" t="s">
        <v>186</v>
      </c>
      <c r="B3" s="488"/>
      <c r="C3" s="383"/>
      <c r="D3" s="384"/>
      <c r="E3" s="384"/>
      <c r="F3" s="384"/>
      <c r="G3" s="384"/>
      <c r="H3" s="384"/>
      <c r="I3" s="384"/>
      <c r="J3" s="384"/>
      <c r="K3" s="384"/>
      <c r="L3" s="384"/>
      <c r="M3" s="385"/>
    </row>
    <row r="4" spans="1:13">
      <c r="A4" s="489"/>
      <c r="B4" s="490"/>
      <c r="C4" s="389"/>
      <c r="D4" s="390"/>
      <c r="E4" s="390"/>
      <c r="F4" s="390"/>
      <c r="G4" s="390"/>
      <c r="H4" s="390"/>
      <c r="I4" s="390"/>
      <c r="J4" s="390"/>
      <c r="K4" s="390"/>
      <c r="L4" s="390"/>
      <c r="M4" s="391"/>
    </row>
    <row r="5" spans="1:13">
      <c r="A5" s="83" t="s">
        <v>71</v>
      </c>
      <c r="B5" s="483"/>
      <c r="C5" s="484"/>
      <c r="D5" s="484"/>
      <c r="E5" s="485"/>
      <c r="F5" s="83" t="s">
        <v>72</v>
      </c>
      <c r="G5" s="486"/>
      <c r="H5" s="396"/>
      <c r="I5" s="396"/>
      <c r="J5" s="396"/>
      <c r="K5" s="396"/>
      <c r="L5" s="396"/>
      <c r="M5" s="397"/>
    </row>
    <row r="6" spans="1:13">
      <c r="A6" s="83" t="s">
        <v>73</v>
      </c>
      <c r="B6" s="483"/>
      <c r="C6" s="484"/>
      <c r="D6" s="484"/>
      <c r="E6" s="485"/>
      <c r="F6" s="83" t="s">
        <v>74</v>
      </c>
      <c r="G6" s="486"/>
      <c r="H6" s="396"/>
      <c r="I6" s="396"/>
      <c r="J6" s="396"/>
      <c r="K6" s="396"/>
      <c r="L6" s="396"/>
      <c r="M6" s="397"/>
    </row>
    <row r="7" spans="1:13" ht="18" customHeight="1">
      <c r="A7" s="493" t="s">
        <v>70</v>
      </c>
      <c r="B7" s="494"/>
      <c r="C7" s="483"/>
      <c r="D7" s="484"/>
      <c r="E7" s="485"/>
      <c r="F7" s="493" t="s">
        <v>40</v>
      </c>
      <c r="G7" s="495"/>
      <c r="H7" s="494"/>
      <c r="I7" s="483"/>
      <c r="J7" s="484"/>
      <c r="K7" s="484"/>
      <c r="L7" s="484"/>
      <c r="M7" s="485"/>
    </row>
    <row r="8" spans="1:13">
      <c r="A8" s="487" t="s">
        <v>195</v>
      </c>
      <c r="B8" s="488"/>
      <c r="C8" s="383"/>
      <c r="D8" s="384"/>
      <c r="E8" s="384"/>
      <c r="F8" s="384"/>
      <c r="G8" s="384"/>
      <c r="H8" s="384"/>
      <c r="I8" s="384"/>
      <c r="J8" s="384"/>
      <c r="K8" s="384"/>
      <c r="L8" s="384"/>
      <c r="M8" s="385"/>
    </row>
    <row r="9" spans="1:13">
      <c r="A9" s="491"/>
      <c r="B9" s="492"/>
      <c r="C9" s="386"/>
      <c r="D9" s="387"/>
      <c r="E9" s="387"/>
      <c r="F9" s="387"/>
      <c r="G9" s="387"/>
      <c r="H9" s="387"/>
      <c r="I9" s="387"/>
      <c r="J9" s="387"/>
      <c r="K9" s="387"/>
      <c r="L9" s="387"/>
      <c r="M9" s="388"/>
    </row>
    <row r="10" spans="1:13">
      <c r="A10" s="491"/>
      <c r="B10" s="492"/>
      <c r="C10" s="386"/>
      <c r="D10" s="387"/>
      <c r="E10" s="387"/>
      <c r="F10" s="387"/>
      <c r="G10" s="387"/>
      <c r="H10" s="387"/>
      <c r="I10" s="387"/>
      <c r="J10" s="387"/>
      <c r="K10" s="387"/>
      <c r="L10" s="387"/>
      <c r="M10" s="388"/>
    </row>
    <row r="11" spans="1:13">
      <c r="A11" s="489"/>
      <c r="B11" s="490"/>
      <c r="C11" s="389"/>
      <c r="D11" s="390"/>
      <c r="E11" s="390"/>
      <c r="F11" s="390"/>
      <c r="G11" s="390"/>
      <c r="H11" s="390"/>
      <c r="I11" s="390"/>
      <c r="J11" s="390"/>
      <c r="K11" s="390"/>
      <c r="L11" s="390"/>
      <c r="M11" s="391"/>
    </row>
    <row r="12" spans="1:13">
      <c r="A12" s="493" t="s">
        <v>196</v>
      </c>
      <c r="B12" s="494"/>
      <c r="C12" s="483"/>
      <c r="D12" s="484"/>
      <c r="E12" s="485"/>
      <c r="F12" s="85" t="s">
        <v>197</v>
      </c>
      <c r="G12" s="486"/>
      <c r="H12" s="396"/>
      <c r="I12" s="396"/>
      <c r="J12" s="396"/>
      <c r="K12" s="396"/>
      <c r="L12" s="396"/>
      <c r="M12" s="397"/>
    </row>
    <row r="13" spans="1:13">
      <c r="A13" s="493" t="s">
        <v>198</v>
      </c>
      <c r="B13" s="494"/>
      <c r="C13" s="483"/>
      <c r="D13" s="484"/>
      <c r="E13" s="485"/>
      <c r="F13" s="85" t="s">
        <v>199</v>
      </c>
      <c r="G13" s="84"/>
      <c r="H13" s="86" t="s">
        <v>200</v>
      </c>
      <c r="I13" s="87"/>
      <c r="J13" s="88" t="s">
        <v>201</v>
      </c>
      <c r="K13" s="87"/>
      <c r="L13" s="87" t="s">
        <v>202</v>
      </c>
      <c r="M13" s="89"/>
    </row>
    <row r="14" spans="1:13" ht="18" customHeight="1">
      <c r="A14" s="487" t="s">
        <v>203</v>
      </c>
      <c r="B14" s="488"/>
      <c r="C14" s="383"/>
      <c r="D14" s="384"/>
      <c r="E14" s="384"/>
      <c r="F14" s="384"/>
      <c r="G14" s="384"/>
      <c r="H14" s="384"/>
      <c r="I14" s="384"/>
      <c r="J14" s="384"/>
      <c r="K14" s="384"/>
      <c r="L14" s="384"/>
      <c r="M14" s="385"/>
    </row>
    <row r="15" spans="1:13">
      <c r="A15" s="491"/>
      <c r="B15" s="492"/>
      <c r="C15" s="386"/>
      <c r="D15" s="387"/>
      <c r="E15" s="387"/>
      <c r="F15" s="387"/>
      <c r="G15" s="387"/>
      <c r="H15" s="387"/>
      <c r="I15" s="387"/>
      <c r="J15" s="387"/>
      <c r="K15" s="387"/>
      <c r="L15" s="387"/>
      <c r="M15" s="388"/>
    </row>
    <row r="16" spans="1:13">
      <c r="A16" s="491"/>
      <c r="B16" s="492"/>
      <c r="C16" s="386"/>
      <c r="D16" s="387"/>
      <c r="E16" s="387"/>
      <c r="F16" s="387"/>
      <c r="G16" s="387"/>
      <c r="H16" s="387"/>
      <c r="I16" s="387"/>
      <c r="J16" s="387"/>
      <c r="K16" s="387"/>
      <c r="L16" s="387"/>
      <c r="M16" s="388"/>
    </row>
    <row r="17" spans="1:13">
      <c r="A17" s="491"/>
      <c r="B17" s="492"/>
      <c r="C17" s="386"/>
      <c r="D17" s="387"/>
      <c r="E17" s="387"/>
      <c r="F17" s="387"/>
      <c r="G17" s="387"/>
      <c r="H17" s="387"/>
      <c r="I17" s="387"/>
      <c r="J17" s="387"/>
      <c r="K17" s="387"/>
      <c r="L17" s="387"/>
      <c r="M17" s="388"/>
    </row>
    <row r="18" spans="1:13">
      <c r="A18" s="491"/>
      <c r="B18" s="492"/>
      <c r="C18" s="389"/>
      <c r="D18" s="390"/>
      <c r="E18" s="390"/>
      <c r="F18" s="390"/>
      <c r="G18" s="390"/>
      <c r="H18" s="390"/>
      <c r="I18" s="390"/>
      <c r="J18" s="390"/>
      <c r="K18" s="390"/>
      <c r="L18" s="390"/>
      <c r="M18" s="391"/>
    </row>
    <row r="19" spans="1:13">
      <c r="A19" s="491"/>
      <c r="B19" s="492"/>
      <c r="C19" s="8" t="s">
        <v>204</v>
      </c>
      <c r="D19" s="407"/>
      <c r="E19" s="407"/>
      <c r="F19" s="407"/>
      <c r="G19" s="407"/>
      <c r="H19" s="407"/>
      <c r="I19" s="407"/>
      <c r="J19" s="407"/>
      <c r="K19" s="407"/>
      <c r="L19" s="407"/>
      <c r="M19" s="408"/>
    </row>
    <row r="20" spans="1:13">
      <c r="A20" s="491"/>
      <c r="B20" s="492"/>
      <c r="C20" s="11"/>
      <c r="D20" s="410"/>
      <c r="E20" s="410"/>
      <c r="F20" s="410"/>
      <c r="G20" s="410"/>
      <c r="H20" s="410"/>
      <c r="I20" s="410"/>
      <c r="J20" s="410"/>
      <c r="K20" s="410"/>
      <c r="L20" s="410"/>
      <c r="M20" s="411"/>
    </row>
    <row r="21" spans="1:13">
      <c r="A21" s="489"/>
      <c r="B21" s="490"/>
      <c r="C21" s="14"/>
      <c r="D21" s="413"/>
      <c r="E21" s="413"/>
      <c r="F21" s="413"/>
      <c r="G21" s="413"/>
      <c r="H21" s="413"/>
      <c r="I21" s="413"/>
      <c r="J21" s="413"/>
      <c r="K21" s="413"/>
      <c r="L21" s="413"/>
      <c r="M21" s="414"/>
    </row>
    <row r="22" spans="1:13" ht="18" customHeight="1">
      <c r="A22" s="487" t="s">
        <v>205</v>
      </c>
      <c r="B22" s="488"/>
      <c r="C22" s="383"/>
      <c r="D22" s="384"/>
      <c r="E22" s="384"/>
      <c r="F22" s="384"/>
      <c r="G22" s="384"/>
      <c r="H22" s="384"/>
      <c r="I22" s="384"/>
      <c r="J22" s="384"/>
      <c r="K22" s="384"/>
      <c r="L22" s="384"/>
      <c r="M22" s="385"/>
    </row>
    <row r="23" spans="1:13">
      <c r="A23" s="491"/>
      <c r="B23" s="492"/>
      <c r="C23" s="386"/>
      <c r="D23" s="387"/>
      <c r="E23" s="387"/>
      <c r="F23" s="387"/>
      <c r="G23" s="387"/>
      <c r="H23" s="387"/>
      <c r="I23" s="387"/>
      <c r="J23" s="387"/>
      <c r="K23" s="387"/>
      <c r="L23" s="387"/>
      <c r="M23" s="388"/>
    </row>
    <row r="24" spans="1:13">
      <c r="A24" s="491"/>
      <c r="B24" s="492"/>
      <c r="C24" s="386"/>
      <c r="D24" s="387"/>
      <c r="E24" s="387"/>
      <c r="F24" s="387"/>
      <c r="G24" s="387"/>
      <c r="H24" s="387"/>
      <c r="I24" s="387"/>
      <c r="J24" s="387"/>
      <c r="K24" s="387"/>
      <c r="L24" s="387"/>
      <c r="M24" s="388"/>
    </row>
    <row r="25" spans="1:13">
      <c r="A25" s="491"/>
      <c r="B25" s="492"/>
      <c r="C25" s="386"/>
      <c r="D25" s="387"/>
      <c r="E25" s="387"/>
      <c r="F25" s="387"/>
      <c r="G25" s="387"/>
      <c r="H25" s="387"/>
      <c r="I25" s="387"/>
      <c r="J25" s="387"/>
      <c r="K25" s="387"/>
      <c r="L25" s="387"/>
      <c r="M25" s="388"/>
    </row>
    <row r="26" spans="1:13">
      <c r="A26" s="491"/>
      <c r="B26" s="492"/>
      <c r="C26" s="389"/>
      <c r="D26" s="390"/>
      <c r="E26" s="390"/>
      <c r="F26" s="390"/>
      <c r="G26" s="390"/>
      <c r="H26" s="390"/>
      <c r="I26" s="390"/>
      <c r="J26" s="390"/>
      <c r="K26" s="390"/>
      <c r="L26" s="390"/>
      <c r="M26" s="391"/>
    </row>
    <row r="27" spans="1:13">
      <c r="A27" s="491"/>
      <c r="B27" s="492"/>
      <c r="C27" s="8" t="s">
        <v>204</v>
      </c>
      <c r="D27" s="407"/>
      <c r="E27" s="407"/>
      <c r="F27" s="407"/>
      <c r="G27" s="407"/>
      <c r="H27" s="407"/>
      <c r="I27" s="407"/>
      <c r="J27" s="407"/>
      <c r="K27" s="407"/>
      <c r="L27" s="407"/>
      <c r="M27" s="408"/>
    </row>
    <row r="28" spans="1:13">
      <c r="A28" s="491"/>
      <c r="B28" s="492"/>
      <c r="C28" s="11"/>
      <c r="D28" s="410"/>
      <c r="E28" s="410"/>
      <c r="F28" s="410"/>
      <c r="G28" s="410"/>
      <c r="H28" s="410"/>
      <c r="I28" s="410"/>
      <c r="J28" s="410"/>
      <c r="K28" s="410"/>
      <c r="L28" s="410"/>
      <c r="M28" s="411"/>
    </row>
    <row r="29" spans="1:13">
      <c r="A29" s="489"/>
      <c r="B29" s="490"/>
      <c r="C29" s="14"/>
      <c r="D29" s="413"/>
      <c r="E29" s="413"/>
      <c r="F29" s="413"/>
      <c r="G29" s="413"/>
      <c r="H29" s="413"/>
      <c r="I29" s="413"/>
      <c r="J29" s="413"/>
      <c r="K29" s="413"/>
      <c r="L29" s="413"/>
      <c r="M29" s="414"/>
    </row>
    <row r="30" spans="1:13" ht="18" customHeight="1">
      <c r="A30" s="487" t="s">
        <v>206</v>
      </c>
      <c r="B30" s="488"/>
      <c r="C30" s="383"/>
      <c r="D30" s="384"/>
      <c r="E30" s="384"/>
      <c r="F30" s="384"/>
      <c r="G30" s="384"/>
      <c r="H30" s="384"/>
      <c r="I30" s="385"/>
      <c r="J30" s="8" t="s">
        <v>207</v>
      </c>
      <c r="K30" s="9"/>
      <c r="L30" s="9"/>
      <c r="M30" s="10"/>
    </row>
    <row r="31" spans="1:13" ht="18" customHeight="1">
      <c r="A31" s="489"/>
      <c r="B31" s="490"/>
      <c r="C31" s="386"/>
      <c r="D31" s="387"/>
      <c r="E31" s="387"/>
      <c r="F31" s="387"/>
      <c r="G31" s="387"/>
      <c r="H31" s="387"/>
      <c r="I31" s="388"/>
      <c r="J31" s="409"/>
      <c r="K31" s="410"/>
      <c r="L31" s="410"/>
      <c r="M31" s="411"/>
    </row>
    <row r="32" spans="1:13" ht="18" customHeight="1">
      <c r="A32" s="496" t="s">
        <v>208</v>
      </c>
      <c r="B32" s="498" t="s">
        <v>209</v>
      </c>
      <c r="C32" s="386"/>
      <c r="D32" s="387"/>
      <c r="E32" s="387"/>
      <c r="F32" s="387"/>
      <c r="G32" s="387"/>
      <c r="H32" s="387"/>
      <c r="I32" s="388"/>
      <c r="J32" s="409"/>
      <c r="K32" s="410"/>
      <c r="L32" s="410"/>
      <c r="M32" s="411"/>
    </row>
    <row r="33" spans="1:13">
      <c r="A33" s="497"/>
      <c r="B33" s="499"/>
      <c r="C33" s="386"/>
      <c r="D33" s="387"/>
      <c r="E33" s="387"/>
      <c r="F33" s="387"/>
      <c r="G33" s="387"/>
      <c r="H33" s="387"/>
      <c r="I33" s="388"/>
      <c r="J33" s="409"/>
      <c r="K33" s="410"/>
      <c r="L33" s="410"/>
      <c r="M33" s="411"/>
    </row>
    <row r="34" spans="1:13">
      <c r="A34" s="500" t="s">
        <v>210</v>
      </c>
      <c r="B34" s="498" t="s">
        <v>209</v>
      </c>
      <c r="C34" s="386"/>
      <c r="D34" s="387"/>
      <c r="E34" s="387"/>
      <c r="F34" s="387"/>
      <c r="G34" s="387"/>
      <c r="H34" s="387"/>
      <c r="I34" s="388"/>
      <c r="J34" s="409"/>
      <c r="K34" s="410"/>
      <c r="L34" s="410"/>
      <c r="M34" s="411"/>
    </row>
    <row r="35" spans="1:13">
      <c r="A35" s="501"/>
      <c r="B35" s="499"/>
      <c r="C35" s="389"/>
      <c r="D35" s="390"/>
      <c r="E35" s="390"/>
      <c r="F35" s="390"/>
      <c r="G35" s="390"/>
      <c r="H35" s="390"/>
      <c r="I35" s="391"/>
      <c r="J35" s="412"/>
      <c r="K35" s="413"/>
      <c r="L35" s="413"/>
      <c r="M35" s="414"/>
    </row>
  </sheetData>
  <mergeCells count="31">
    <mergeCell ref="A22:B29"/>
    <mergeCell ref="C22:M26"/>
    <mergeCell ref="D27:M29"/>
    <mergeCell ref="A30:B31"/>
    <mergeCell ref="C30:I35"/>
    <mergeCell ref="J31:M35"/>
    <mergeCell ref="A32:A33"/>
    <mergeCell ref="B32:B33"/>
    <mergeCell ref="A34:A35"/>
    <mergeCell ref="B34:B35"/>
    <mergeCell ref="A14:B21"/>
    <mergeCell ref="C14:M18"/>
    <mergeCell ref="D19:M21"/>
    <mergeCell ref="A7:B7"/>
    <mergeCell ref="C7:E7"/>
    <mergeCell ref="F7:H7"/>
    <mergeCell ref="I7:M7"/>
    <mergeCell ref="A8:B11"/>
    <mergeCell ref="C8:M11"/>
    <mergeCell ref="A12:B12"/>
    <mergeCell ref="C12:E12"/>
    <mergeCell ref="G12:M12"/>
    <mergeCell ref="A13:B13"/>
    <mergeCell ref="C13:E13"/>
    <mergeCell ref="B6:E6"/>
    <mergeCell ref="G6:M6"/>
    <mergeCell ref="A1:B1"/>
    <mergeCell ref="A3:B4"/>
    <mergeCell ref="C3:M4"/>
    <mergeCell ref="B5:E5"/>
    <mergeCell ref="G5:M5"/>
  </mergeCells>
  <phoneticPr fontId="6"/>
  <dataValidations count="1">
    <dataValidation type="list" allowBlank="1" showInputMessage="1" showErrorMessage="1" sqref="B32:B35" xr:uid="{538ED82D-EE7B-4968-98CA-EAC6C5A80E3A}">
      <formula1>"○"</formula1>
    </dataValidation>
  </dataValidations>
  <hyperlinks>
    <hyperlink ref="A1:B1" location="目次!A1" display="目次に戻る" xr:uid="{750FC1C0-2403-4EA9-87DB-EAFE6354AFE4}"/>
  </hyperlink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4573-04FB-45F2-BE4D-7A6FBC194B71}">
  <sheetPr codeName="Sheet16"/>
  <dimension ref="A1:M40"/>
  <sheetViews>
    <sheetView showGridLines="0" zoomScaleNormal="100" zoomScaleSheetLayoutView="100" workbookViewId="0">
      <selection sqref="A1:C1"/>
    </sheetView>
  </sheetViews>
  <sheetFormatPr defaultRowHeight="18"/>
  <cols>
    <col min="1" max="1" width="7.83203125" customWidth="1"/>
    <col min="2" max="2" width="4.75" customWidth="1"/>
    <col min="3" max="3" width="2.33203125" customWidth="1"/>
    <col min="4" max="5" width="7.33203125" customWidth="1"/>
    <col min="6" max="11" width="5.5" customWidth="1"/>
    <col min="12" max="12" width="9.58203125" customWidth="1"/>
    <col min="13" max="13" width="9.33203125" customWidth="1"/>
  </cols>
  <sheetData>
    <row r="1" spans="1:13">
      <c r="A1" s="322" t="s">
        <v>0</v>
      </c>
      <c r="B1" s="322"/>
      <c r="C1" s="322"/>
    </row>
    <row r="2" spans="1:13">
      <c r="A2" t="s">
        <v>211</v>
      </c>
    </row>
    <row r="3" spans="1:13">
      <c r="A3" s="505" t="s">
        <v>212</v>
      </c>
      <c r="B3" s="506"/>
      <c r="C3" s="507"/>
      <c r="D3" s="508"/>
      <c r="E3" s="508"/>
      <c r="F3" s="508"/>
      <c r="G3" s="508"/>
      <c r="H3" s="508"/>
      <c r="I3" s="508"/>
      <c r="J3" s="508"/>
      <c r="K3" s="508"/>
      <c r="L3" s="508"/>
      <c r="M3" s="509"/>
    </row>
    <row r="4" spans="1:13">
      <c r="A4" s="510" t="s">
        <v>213</v>
      </c>
      <c r="B4" s="511"/>
      <c r="C4" s="512"/>
      <c r="D4" s="407"/>
      <c r="E4" s="407"/>
      <c r="F4" s="407"/>
      <c r="G4" s="407"/>
      <c r="H4" s="407"/>
      <c r="I4" s="407"/>
      <c r="J4" s="407"/>
      <c r="K4" s="407"/>
      <c r="L4" s="407"/>
      <c r="M4" s="408"/>
    </row>
    <row r="5" spans="1:13">
      <c r="A5" s="502" t="s">
        <v>214</v>
      </c>
      <c r="B5" s="503"/>
      <c r="C5" s="504"/>
      <c r="D5" s="410"/>
      <c r="E5" s="410"/>
      <c r="F5" s="410"/>
      <c r="G5" s="410"/>
      <c r="H5" s="410"/>
      <c r="I5" s="410"/>
      <c r="J5" s="410"/>
      <c r="K5" s="410"/>
      <c r="L5" s="410"/>
      <c r="M5" s="411"/>
    </row>
    <row r="6" spans="1:13">
      <c r="A6" s="90" t="s">
        <v>215</v>
      </c>
      <c r="B6" s="504"/>
      <c r="C6" s="410"/>
      <c r="D6" s="410"/>
      <c r="E6" s="410"/>
      <c r="F6" s="410"/>
      <c r="G6" s="410"/>
      <c r="H6" s="410"/>
      <c r="I6" s="410"/>
      <c r="J6" s="410"/>
      <c r="K6" s="410"/>
      <c r="L6" s="410"/>
      <c r="M6" s="411"/>
    </row>
    <row r="7" spans="1:13">
      <c r="A7" s="91" t="s">
        <v>216</v>
      </c>
      <c r="B7" s="517"/>
      <c r="C7" s="413"/>
      <c r="D7" s="413"/>
      <c r="E7" s="413"/>
      <c r="F7" s="413"/>
      <c r="G7" s="413"/>
      <c r="H7" s="413"/>
      <c r="I7" s="413"/>
      <c r="J7" s="413"/>
      <c r="K7" s="413"/>
      <c r="L7" s="413"/>
      <c r="M7" s="414"/>
    </row>
    <row r="8" spans="1:13">
      <c r="A8" s="518" t="s">
        <v>217</v>
      </c>
      <c r="B8" s="518"/>
      <c r="C8" s="518"/>
      <c r="D8" s="518" t="s">
        <v>218</v>
      </c>
      <c r="E8" s="518"/>
      <c r="F8" s="518" t="s">
        <v>219</v>
      </c>
      <c r="G8" s="518"/>
      <c r="H8" s="518"/>
      <c r="I8" s="518"/>
      <c r="J8" s="518"/>
      <c r="K8" s="518"/>
      <c r="L8" s="518" t="s">
        <v>220</v>
      </c>
      <c r="M8" s="518" t="s">
        <v>221</v>
      </c>
    </row>
    <row r="9" spans="1:13">
      <c r="A9" s="518"/>
      <c r="B9" s="518"/>
      <c r="C9" s="518"/>
      <c r="D9" s="518"/>
      <c r="E9" s="518"/>
      <c r="F9" s="519" t="s">
        <v>90</v>
      </c>
      <c r="G9" s="519"/>
      <c r="H9" s="519" t="s">
        <v>88</v>
      </c>
      <c r="I9" s="519"/>
      <c r="J9" s="519" t="s">
        <v>222</v>
      </c>
      <c r="K9" s="519"/>
      <c r="L9" s="518"/>
      <c r="M9" s="518"/>
    </row>
    <row r="10" spans="1:13">
      <c r="A10" s="518"/>
      <c r="B10" s="518"/>
      <c r="C10" s="518"/>
      <c r="D10" s="518"/>
      <c r="E10" s="518"/>
      <c r="F10" s="518"/>
      <c r="G10" s="518"/>
      <c r="H10" s="518"/>
      <c r="I10" s="518"/>
      <c r="J10" s="518"/>
      <c r="K10" s="518"/>
      <c r="L10" s="518"/>
      <c r="M10" s="518"/>
    </row>
    <row r="11" spans="1:13">
      <c r="A11" s="520" t="s">
        <v>223</v>
      </c>
      <c r="B11" s="521"/>
      <c r="C11" s="522"/>
      <c r="D11" s="476"/>
      <c r="E11" s="476"/>
      <c r="F11" s="476"/>
      <c r="G11" s="476"/>
      <c r="H11" s="476"/>
      <c r="I11" s="476"/>
      <c r="J11" s="476"/>
      <c r="K11" s="476"/>
      <c r="L11" s="93" t="str">
        <f>IF($L12="高","㊉㊉㊉㊉",IF($L12="中","㊉㊉㊉○",IF($L12="低","㊉㊉○○",IF($L12="非常に低","㊉○○○",""))))</f>
        <v/>
      </c>
      <c r="M11" s="476"/>
    </row>
    <row r="12" spans="1:13">
      <c r="A12" s="513" t="s">
        <v>88</v>
      </c>
      <c r="B12" s="448"/>
      <c r="C12" s="514"/>
      <c r="D12" s="476"/>
      <c r="E12" s="476"/>
      <c r="F12" s="476"/>
      <c r="G12" s="476"/>
      <c r="H12" s="476"/>
      <c r="I12" s="476"/>
      <c r="J12" s="476"/>
      <c r="K12" s="476"/>
      <c r="L12" s="95"/>
      <c r="M12" s="476"/>
    </row>
    <row r="13" spans="1:13">
      <c r="A13" s="515" t="s">
        <v>224</v>
      </c>
      <c r="B13" s="439"/>
      <c r="C13" s="516"/>
      <c r="D13" s="476"/>
      <c r="E13" s="476"/>
      <c r="F13" s="476"/>
      <c r="G13" s="476"/>
      <c r="H13" s="476"/>
      <c r="I13" s="476"/>
      <c r="J13" s="476"/>
      <c r="K13" s="476"/>
      <c r="L13" s="97" t="s">
        <v>225</v>
      </c>
      <c r="M13" s="476"/>
    </row>
    <row r="14" spans="1:13" ht="18" customHeight="1">
      <c r="A14" s="520" t="s">
        <v>226</v>
      </c>
      <c r="B14" s="521"/>
      <c r="C14" s="522"/>
      <c r="D14" s="476"/>
      <c r="E14" s="476"/>
      <c r="F14" s="523" t="s">
        <v>227</v>
      </c>
      <c r="G14" s="523"/>
      <c r="H14" s="523" t="s">
        <v>228</v>
      </c>
      <c r="I14" s="523"/>
      <c r="J14" s="523" t="s">
        <v>229</v>
      </c>
      <c r="K14" s="523"/>
      <c r="L14" s="93" t="str">
        <f>IF($L15="高","㊉㊉㊉㊉",IF($L15="中","㊉㊉㊉○",IF($L15="低","㊉㊉○○",IF($L15="非常に低","㊉○○○",""))))</f>
        <v>㊉㊉㊉㊉</v>
      </c>
      <c r="M14" s="476"/>
    </row>
    <row r="15" spans="1:13">
      <c r="A15" s="513" t="s">
        <v>230</v>
      </c>
      <c r="B15" s="448"/>
      <c r="C15" s="514"/>
      <c r="D15" s="476"/>
      <c r="E15" s="476"/>
      <c r="F15" s="523"/>
      <c r="G15" s="523"/>
      <c r="H15" s="523"/>
      <c r="I15" s="523"/>
      <c r="J15" s="523"/>
      <c r="K15" s="523"/>
      <c r="L15" s="95" t="s">
        <v>231</v>
      </c>
      <c r="M15" s="476"/>
    </row>
    <row r="16" spans="1:13">
      <c r="A16" s="515"/>
      <c r="B16" s="439"/>
      <c r="C16" s="516"/>
      <c r="D16" s="476"/>
      <c r="E16" s="476"/>
      <c r="F16" s="523"/>
      <c r="G16" s="523"/>
      <c r="H16" s="523"/>
      <c r="I16" s="523"/>
      <c r="J16" s="523"/>
      <c r="K16" s="523"/>
      <c r="L16" s="97" t="s">
        <v>225</v>
      </c>
      <c r="M16" s="476"/>
    </row>
    <row r="17" spans="1:13" ht="18" customHeight="1">
      <c r="A17" s="520" t="s">
        <v>226</v>
      </c>
      <c r="B17" s="521"/>
      <c r="C17" s="522"/>
      <c r="D17" s="476"/>
      <c r="E17" s="476"/>
      <c r="F17" s="524" t="s">
        <v>227</v>
      </c>
      <c r="G17" s="525"/>
      <c r="H17" s="523" t="s">
        <v>228</v>
      </c>
      <c r="I17" s="523"/>
      <c r="J17" s="523" t="s">
        <v>229</v>
      </c>
      <c r="K17" s="523"/>
      <c r="L17" s="93" t="str">
        <f>IF($L18="高","㊉㊉㊉㊉",IF($L18="中","㊉㊉㊉○",IF($L18="低","㊉㊉○○",IF($L18="非常に低","㊉○○○",""))))</f>
        <v>㊉㊉㊉○</v>
      </c>
      <c r="M17" s="476"/>
    </row>
    <row r="18" spans="1:13">
      <c r="A18" s="513" t="s">
        <v>230</v>
      </c>
      <c r="B18" s="448"/>
      <c r="C18" s="514"/>
      <c r="D18" s="476"/>
      <c r="E18" s="476"/>
      <c r="F18" s="526"/>
      <c r="G18" s="527"/>
      <c r="H18" s="523"/>
      <c r="I18" s="523"/>
      <c r="J18" s="523"/>
      <c r="K18" s="523"/>
      <c r="L18" s="95" t="s">
        <v>232</v>
      </c>
      <c r="M18" s="476"/>
    </row>
    <row r="19" spans="1:13">
      <c r="A19" s="515"/>
      <c r="B19" s="439"/>
      <c r="C19" s="516"/>
      <c r="D19" s="476"/>
      <c r="E19" s="476"/>
      <c r="F19" s="528"/>
      <c r="G19" s="529"/>
      <c r="H19" s="523"/>
      <c r="I19" s="523"/>
      <c r="J19" s="523"/>
      <c r="K19" s="523"/>
      <c r="L19" s="97" t="s">
        <v>225</v>
      </c>
      <c r="M19" s="476"/>
    </row>
    <row r="20" spans="1:13" ht="18" customHeight="1">
      <c r="A20" s="520" t="s">
        <v>233</v>
      </c>
      <c r="B20" s="521"/>
      <c r="C20" s="522"/>
      <c r="D20" s="476"/>
      <c r="E20" s="476"/>
      <c r="F20" s="524" t="s">
        <v>227</v>
      </c>
      <c r="G20" s="525"/>
      <c r="H20" s="523" t="s">
        <v>228</v>
      </c>
      <c r="I20" s="523"/>
      <c r="J20" s="523" t="s">
        <v>229</v>
      </c>
      <c r="K20" s="523"/>
      <c r="L20" s="93" t="str">
        <f>IF($L21="高","㊉㊉㊉㊉",IF($L21="中","㊉㊉㊉○",IF($L21="低","㊉㊉○○",IF($L21="非常に低","㊉○○○",""))))</f>
        <v>㊉㊉○○</v>
      </c>
      <c r="M20" s="476"/>
    </row>
    <row r="21" spans="1:13">
      <c r="A21" s="513" t="s">
        <v>224</v>
      </c>
      <c r="B21" s="448"/>
      <c r="C21" s="514"/>
      <c r="D21" s="476"/>
      <c r="E21" s="476"/>
      <c r="F21" s="526"/>
      <c r="G21" s="527"/>
      <c r="H21" s="523"/>
      <c r="I21" s="523"/>
      <c r="J21" s="523"/>
      <c r="K21" s="523"/>
      <c r="L21" s="95" t="s">
        <v>234</v>
      </c>
      <c r="M21" s="476"/>
    </row>
    <row r="22" spans="1:13">
      <c r="A22" s="515" t="s">
        <v>230</v>
      </c>
      <c r="B22" s="439"/>
      <c r="C22" s="516"/>
      <c r="D22" s="476"/>
      <c r="E22" s="476"/>
      <c r="F22" s="528"/>
      <c r="G22" s="529"/>
      <c r="H22" s="523"/>
      <c r="I22" s="523"/>
      <c r="J22" s="523"/>
      <c r="K22" s="523"/>
      <c r="L22" s="97" t="s">
        <v>225</v>
      </c>
      <c r="M22" s="476"/>
    </row>
    <row r="23" spans="1:13" ht="18" customHeight="1">
      <c r="A23" s="520" t="s">
        <v>235</v>
      </c>
      <c r="B23" s="521"/>
      <c r="C23" s="522"/>
      <c r="D23" s="476"/>
      <c r="E23" s="476"/>
      <c r="F23" s="524" t="s">
        <v>227</v>
      </c>
      <c r="G23" s="525"/>
      <c r="H23" s="523" t="s">
        <v>228</v>
      </c>
      <c r="I23" s="523"/>
      <c r="J23" s="523" t="s">
        <v>229</v>
      </c>
      <c r="K23" s="523"/>
      <c r="L23" s="93" t="str">
        <f>IF($L24="高","㊉㊉㊉㊉",IF($L24="中","㊉㊉㊉○",IF($L24="低","㊉㊉○○",IF($L24="非常に低","㊉○○○",""))))</f>
        <v>㊉○○○</v>
      </c>
      <c r="M23" s="476"/>
    </row>
    <row r="24" spans="1:13">
      <c r="A24" s="513" t="s">
        <v>224</v>
      </c>
      <c r="B24" s="448"/>
      <c r="C24" s="514"/>
      <c r="D24" s="476"/>
      <c r="E24" s="476"/>
      <c r="F24" s="526"/>
      <c r="G24" s="527"/>
      <c r="H24" s="523"/>
      <c r="I24" s="523"/>
      <c r="J24" s="523"/>
      <c r="K24" s="523"/>
      <c r="L24" s="95" t="s">
        <v>236</v>
      </c>
      <c r="M24" s="476"/>
    </row>
    <row r="25" spans="1:13">
      <c r="A25" s="515" t="s">
        <v>230</v>
      </c>
      <c r="B25" s="439"/>
      <c r="C25" s="516"/>
      <c r="D25" s="476"/>
      <c r="E25" s="476"/>
      <c r="F25" s="528"/>
      <c r="G25" s="529"/>
      <c r="H25" s="523"/>
      <c r="I25" s="523"/>
      <c r="J25" s="523"/>
      <c r="K25" s="523"/>
      <c r="L25" s="97" t="s">
        <v>225</v>
      </c>
      <c r="M25" s="476"/>
    </row>
    <row r="26" spans="1:13" ht="18" customHeight="1">
      <c r="A26" s="520" t="s">
        <v>237</v>
      </c>
      <c r="B26" s="521"/>
      <c r="C26" s="522"/>
      <c r="D26" s="476"/>
      <c r="E26" s="476"/>
      <c r="F26" s="524" t="s">
        <v>227</v>
      </c>
      <c r="G26" s="525"/>
      <c r="H26" s="523" t="s">
        <v>228</v>
      </c>
      <c r="I26" s="523"/>
      <c r="J26" s="523" t="s">
        <v>229</v>
      </c>
      <c r="K26" s="523"/>
      <c r="L26" s="93" t="str">
        <f>IF($L27="高","㊉㊉㊉㊉",IF($L27="中","㊉㊉㊉○",IF($L27="低","㊉㊉○○",IF($L27="非常に低","㊉○○○",""))))</f>
        <v>㊉㊉○○</v>
      </c>
      <c r="M26" s="476"/>
    </row>
    <row r="27" spans="1:13">
      <c r="A27" s="513" t="s">
        <v>224</v>
      </c>
      <c r="B27" s="448"/>
      <c r="C27" s="514"/>
      <c r="D27" s="476"/>
      <c r="E27" s="476"/>
      <c r="F27" s="526"/>
      <c r="G27" s="527"/>
      <c r="H27" s="523"/>
      <c r="I27" s="523"/>
      <c r="J27" s="523"/>
      <c r="K27" s="523"/>
      <c r="L27" s="95" t="s">
        <v>234</v>
      </c>
      <c r="M27" s="476"/>
    </row>
    <row r="28" spans="1:13">
      <c r="A28" s="515" t="s">
        <v>230</v>
      </c>
      <c r="B28" s="439"/>
      <c r="C28" s="516"/>
      <c r="D28" s="534"/>
      <c r="E28" s="534"/>
      <c r="F28" s="528"/>
      <c r="G28" s="529"/>
      <c r="H28" s="333"/>
      <c r="I28" s="333"/>
      <c r="J28" s="333"/>
      <c r="K28" s="333"/>
      <c r="L28" s="97" t="s">
        <v>225</v>
      </c>
      <c r="M28" s="534"/>
    </row>
    <row r="29" spans="1:13">
      <c r="A29" s="535" t="s">
        <v>238</v>
      </c>
      <c r="B29" s="536"/>
      <c r="C29" s="536"/>
      <c r="D29" s="512"/>
      <c r="E29" s="407"/>
      <c r="F29" s="407"/>
      <c r="G29" s="407"/>
      <c r="H29" s="407"/>
      <c r="I29" s="407"/>
      <c r="J29" s="407"/>
      <c r="K29" s="407"/>
      <c r="L29" s="407"/>
      <c r="M29" s="408"/>
    </row>
    <row r="30" spans="1:13">
      <c r="A30" s="537"/>
      <c r="B30" s="538"/>
      <c r="C30" s="538"/>
      <c r="D30" s="517"/>
      <c r="E30" s="413"/>
      <c r="F30" s="413"/>
      <c r="G30" s="413"/>
      <c r="H30" s="413"/>
      <c r="I30" s="413"/>
      <c r="J30" s="413"/>
      <c r="K30" s="413"/>
      <c r="L30" s="413"/>
      <c r="M30" s="414"/>
    </row>
    <row r="31" spans="1:13">
      <c r="A31" s="539" t="s">
        <v>239</v>
      </c>
      <c r="B31" s="540"/>
      <c r="C31" s="540"/>
      <c r="D31" s="541"/>
      <c r="E31" s="541"/>
      <c r="F31" s="541"/>
      <c r="G31" s="541"/>
      <c r="H31" s="541"/>
      <c r="I31" s="541"/>
      <c r="J31" s="541"/>
      <c r="K31" s="541"/>
      <c r="L31" s="541"/>
      <c r="M31" s="542"/>
    </row>
    <row r="32" spans="1:13">
      <c r="A32" s="530">
        <v>1</v>
      </c>
      <c r="B32" s="531"/>
      <c r="C32" s="531"/>
      <c r="D32" s="532"/>
      <c r="E32" s="532"/>
      <c r="F32" s="532"/>
      <c r="G32" s="532"/>
      <c r="H32" s="532"/>
      <c r="I32" s="532"/>
      <c r="J32" s="532"/>
      <c r="K32" s="532"/>
      <c r="L32" s="532"/>
      <c r="M32" s="533"/>
    </row>
    <row r="33" spans="1:13">
      <c r="A33" s="530">
        <v>2</v>
      </c>
      <c r="B33" s="531"/>
      <c r="C33" s="531"/>
      <c r="D33" s="532"/>
      <c r="E33" s="532"/>
      <c r="F33" s="532"/>
      <c r="G33" s="532"/>
      <c r="H33" s="532"/>
      <c r="I33" s="532"/>
      <c r="J33" s="532"/>
      <c r="K33" s="532"/>
      <c r="L33" s="532"/>
      <c r="M33" s="533"/>
    </row>
    <row r="34" spans="1:13">
      <c r="A34" s="530">
        <v>3</v>
      </c>
      <c r="B34" s="531"/>
      <c r="C34" s="531"/>
      <c r="D34" s="532"/>
      <c r="E34" s="532"/>
      <c r="F34" s="532"/>
      <c r="G34" s="532"/>
      <c r="H34" s="532"/>
      <c r="I34" s="532"/>
      <c r="J34" s="532"/>
      <c r="K34" s="532"/>
      <c r="L34" s="532"/>
      <c r="M34" s="533"/>
    </row>
    <row r="35" spans="1:13">
      <c r="A35" s="530">
        <v>4</v>
      </c>
      <c r="B35" s="531"/>
      <c r="C35" s="531"/>
      <c r="D35" s="532"/>
      <c r="E35" s="532"/>
      <c r="F35" s="532"/>
      <c r="G35" s="532"/>
      <c r="H35" s="532"/>
      <c r="I35" s="532"/>
      <c r="J35" s="532"/>
      <c r="K35" s="532"/>
      <c r="L35" s="532"/>
      <c r="M35" s="533"/>
    </row>
    <row r="36" spans="1:13">
      <c r="A36" s="530">
        <v>5</v>
      </c>
      <c r="B36" s="531"/>
      <c r="C36" s="531"/>
      <c r="D36" s="532"/>
      <c r="E36" s="532"/>
      <c r="F36" s="532"/>
      <c r="G36" s="532"/>
      <c r="H36" s="532"/>
      <c r="I36" s="532"/>
      <c r="J36" s="532"/>
      <c r="K36" s="532"/>
      <c r="L36" s="532"/>
      <c r="M36" s="533"/>
    </row>
    <row r="37" spans="1:13">
      <c r="A37" s="530">
        <v>6</v>
      </c>
      <c r="B37" s="531"/>
      <c r="C37" s="531"/>
      <c r="D37" s="532"/>
      <c r="E37" s="532"/>
      <c r="F37" s="532"/>
      <c r="G37" s="532"/>
      <c r="H37" s="532"/>
      <c r="I37" s="532"/>
      <c r="J37" s="532"/>
      <c r="K37" s="532"/>
      <c r="L37" s="532"/>
      <c r="M37" s="533"/>
    </row>
    <row r="38" spans="1:13">
      <c r="A38" s="544">
        <v>7</v>
      </c>
      <c r="B38" s="545"/>
      <c r="C38" s="545"/>
      <c r="D38" s="546"/>
      <c r="E38" s="546"/>
      <c r="F38" s="546"/>
      <c r="G38" s="546"/>
      <c r="H38" s="546"/>
      <c r="I38" s="546"/>
      <c r="J38" s="546"/>
      <c r="K38" s="546"/>
      <c r="L38" s="546"/>
      <c r="M38" s="547"/>
    </row>
    <row r="39" spans="1:13">
      <c r="A39" s="543" t="s">
        <v>240</v>
      </c>
      <c r="B39" s="543"/>
      <c r="C39" s="543"/>
      <c r="D39" s="543"/>
      <c r="E39" s="543"/>
      <c r="F39" s="543"/>
      <c r="G39" s="543"/>
      <c r="H39" s="543"/>
      <c r="I39" s="543"/>
      <c r="J39" s="543"/>
      <c r="K39" s="543"/>
      <c r="L39" s="543"/>
      <c r="M39" s="543"/>
    </row>
    <row r="40" spans="1:13">
      <c r="A40" s="339"/>
      <c r="B40" s="339"/>
      <c r="C40" s="339"/>
      <c r="D40" s="339"/>
      <c r="E40" s="339"/>
      <c r="F40" s="339"/>
      <c r="G40" s="339"/>
      <c r="H40" s="339"/>
      <c r="I40" s="339"/>
      <c r="J40" s="339"/>
      <c r="K40" s="339"/>
      <c r="L40" s="339"/>
      <c r="M40" s="339"/>
    </row>
  </sheetData>
  <mergeCells count="85">
    <mergeCell ref="A35:C35"/>
    <mergeCell ref="D35:M35"/>
    <mergeCell ref="A39:M40"/>
    <mergeCell ref="A36:C36"/>
    <mergeCell ref="D36:M36"/>
    <mergeCell ref="A37:C37"/>
    <mergeCell ref="D37:M37"/>
    <mergeCell ref="A38:C38"/>
    <mergeCell ref="D38:M38"/>
    <mergeCell ref="D31:M31"/>
    <mergeCell ref="A33:C33"/>
    <mergeCell ref="D33:M33"/>
    <mergeCell ref="A34:C34"/>
    <mergeCell ref="D34:M34"/>
    <mergeCell ref="H23:I25"/>
    <mergeCell ref="J23:K25"/>
    <mergeCell ref="A32:C32"/>
    <mergeCell ref="D32:M32"/>
    <mergeCell ref="A26:C26"/>
    <mergeCell ref="D26:E28"/>
    <mergeCell ref="F26:G28"/>
    <mergeCell ref="H26:I28"/>
    <mergeCell ref="J26:K28"/>
    <mergeCell ref="M26:M28"/>
    <mergeCell ref="A27:C27"/>
    <mergeCell ref="A28:C28"/>
    <mergeCell ref="A29:C30"/>
    <mergeCell ref="D29:M29"/>
    <mergeCell ref="D30:M30"/>
    <mergeCell ref="A31:C31"/>
    <mergeCell ref="H17:I19"/>
    <mergeCell ref="J17:K19"/>
    <mergeCell ref="M23:M25"/>
    <mergeCell ref="A24:C24"/>
    <mergeCell ref="A25:C25"/>
    <mergeCell ref="A20:C20"/>
    <mergeCell ref="D20:E22"/>
    <mergeCell ref="F20:G22"/>
    <mergeCell ref="H20:I22"/>
    <mergeCell ref="J20:K22"/>
    <mergeCell ref="M20:M22"/>
    <mergeCell ref="A21:C21"/>
    <mergeCell ref="A22:C22"/>
    <mergeCell ref="A23:C23"/>
    <mergeCell ref="D23:E25"/>
    <mergeCell ref="F23:G25"/>
    <mergeCell ref="H11:I13"/>
    <mergeCell ref="J11:K13"/>
    <mergeCell ref="M17:M19"/>
    <mergeCell ref="A18:C18"/>
    <mergeCell ref="A19:C19"/>
    <mergeCell ref="A14:C14"/>
    <mergeCell ref="D14:E16"/>
    <mergeCell ref="F14:G16"/>
    <mergeCell ref="H14:I16"/>
    <mergeCell ref="J14:K16"/>
    <mergeCell ref="M14:M16"/>
    <mergeCell ref="A15:C15"/>
    <mergeCell ref="A16:C16"/>
    <mergeCell ref="A17:C17"/>
    <mergeCell ref="D17:E19"/>
    <mergeCell ref="F17:G19"/>
    <mergeCell ref="M11:M13"/>
    <mergeCell ref="A12:C12"/>
    <mergeCell ref="A13:C13"/>
    <mergeCell ref="B6:M6"/>
    <mergeCell ref="B7:M7"/>
    <mergeCell ref="A8:C10"/>
    <mergeCell ref="D8:E10"/>
    <mergeCell ref="F8:K8"/>
    <mergeCell ref="L8:L10"/>
    <mergeCell ref="M8:M10"/>
    <mergeCell ref="F9:G10"/>
    <mergeCell ref="H9:I10"/>
    <mergeCell ref="J9:K10"/>
    <mergeCell ref="A11:C11"/>
    <mergeCell ref="D11:E13"/>
    <mergeCell ref="F11:G13"/>
    <mergeCell ref="A5:B5"/>
    <mergeCell ref="C5:M5"/>
    <mergeCell ref="A1:C1"/>
    <mergeCell ref="A3:B3"/>
    <mergeCell ref="C3:M3"/>
    <mergeCell ref="A4:B4"/>
    <mergeCell ref="C4:M4"/>
  </mergeCells>
  <phoneticPr fontId="6"/>
  <dataValidations count="1">
    <dataValidation type="list" allowBlank="1" showInputMessage="1" showErrorMessage="1" prompt="高_x000a_中_x000a_低_x000a_非常に低" sqref="L27 L12 L15 L18 L21 L24" xr:uid="{8B5D4799-84F7-494F-8943-54C41B01C3B9}">
      <formula1>"高,中,低,非常に低"</formula1>
    </dataValidation>
  </dataValidations>
  <hyperlinks>
    <hyperlink ref="A1:C1" location="目次!A1" display="目次に戻る" xr:uid="{1B35C4F2-D7EA-459D-8B2F-4D87F9A326E1}"/>
  </hyperlinks>
  <printOptions horizontalCentered="1"/>
  <pageMargins left="0.62992125984251968" right="0.62992125984251968"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0934-3A7E-4D5F-8ABB-FEE4CB66A4AA}">
  <sheetPr>
    <pageSetUpPr fitToPage="1"/>
  </sheetPr>
  <dimension ref="A1:AE28"/>
  <sheetViews>
    <sheetView workbookViewId="0">
      <selection sqref="A1:C1"/>
    </sheetView>
  </sheetViews>
  <sheetFormatPr defaultColWidth="8.25" defaultRowHeight="12"/>
  <cols>
    <col min="1" max="1" width="14.1640625" style="176" customWidth="1"/>
    <col min="2" max="2" width="8" style="176" customWidth="1"/>
    <col min="3" max="3" width="9.83203125" style="176" customWidth="1"/>
    <col min="4" max="6" width="4.58203125" style="176" customWidth="1"/>
    <col min="7" max="7" width="5.08203125" style="176" customWidth="1"/>
    <col min="8" max="10" width="4.58203125" style="176" customWidth="1"/>
    <col min="11" max="11" width="3.58203125" style="176" customWidth="1"/>
    <col min="12" max="12" width="3.75" style="176" customWidth="1"/>
    <col min="13" max="13" width="4" style="176" customWidth="1"/>
    <col min="14" max="14" width="4.08203125" style="176" customWidth="1"/>
    <col min="15" max="19" width="3.5" style="176" customWidth="1"/>
    <col min="20" max="20" width="4" style="176" customWidth="1"/>
    <col min="21" max="21" width="6.33203125" style="176" customWidth="1"/>
    <col min="22" max="22" width="9" style="176" customWidth="1"/>
    <col min="23" max="23" width="6.9140625" style="176" customWidth="1"/>
    <col min="24" max="24" width="8.83203125" style="176" customWidth="1"/>
    <col min="25" max="25" width="7.9140625" style="176" customWidth="1"/>
    <col min="26" max="26" width="8.9140625" style="176" customWidth="1"/>
    <col min="27" max="27" width="4.83203125" style="176" customWidth="1"/>
    <col min="28" max="28" width="11.33203125" style="176" customWidth="1"/>
    <col min="29" max="29" width="5.6640625" style="176" customWidth="1"/>
    <col min="30" max="30" width="8.75" style="176" customWidth="1"/>
    <col min="31" max="31" width="6.5" style="176" customWidth="1"/>
    <col min="32" max="16384" width="8.25" style="176"/>
  </cols>
  <sheetData>
    <row r="1" spans="1:31" ht="15.4" customHeight="1">
      <c r="A1" s="322" t="s">
        <v>0</v>
      </c>
      <c r="B1" s="322"/>
      <c r="C1" s="322"/>
      <c r="R1" s="176" t="s">
        <v>585</v>
      </c>
      <c r="U1" s="177" t="s">
        <v>586</v>
      </c>
      <c r="V1" s="176" t="s">
        <v>587</v>
      </c>
      <c r="Y1" s="176" t="s">
        <v>588</v>
      </c>
      <c r="Z1" s="177" t="s">
        <v>589</v>
      </c>
      <c r="AA1" s="176" t="s">
        <v>587</v>
      </c>
      <c r="AB1" s="176" t="s">
        <v>590</v>
      </c>
      <c r="AC1" s="177" t="s">
        <v>591</v>
      </c>
      <c r="AD1" s="176" t="s">
        <v>587</v>
      </c>
    </row>
    <row r="2" spans="1:31" ht="16.5">
      <c r="A2" s="175" t="s">
        <v>445</v>
      </c>
      <c r="B2" s="175"/>
      <c r="R2" s="176" t="s">
        <v>592</v>
      </c>
      <c r="U2" s="177" t="s">
        <v>593</v>
      </c>
      <c r="V2" s="176" t="s">
        <v>587</v>
      </c>
      <c r="Y2" s="176" t="s">
        <v>594</v>
      </c>
      <c r="Z2" s="177" t="s">
        <v>595</v>
      </c>
      <c r="AA2" s="176" t="s">
        <v>587</v>
      </c>
    </row>
    <row r="3" spans="1:31" ht="16.25" customHeight="1">
      <c r="A3" s="553" t="s">
        <v>446</v>
      </c>
      <c r="B3" s="554"/>
      <c r="C3" s="555"/>
      <c r="D3" s="551"/>
      <c r="E3" s="552"/>
      <c r="F3" s="552"/>
      <c r="G3" s="552"/>
      <c r="H3" s="552"/>
      <c r="I3" s="552"/>
      <c r="J3" s="552"/>
      <c r="K3" s="552"/>
      <c r="L3" s="552"/>
      <c r="O3" s="179" t="s">
        <v>447</v>
      </c>
      <c r="Y3" s="176" t="s">
        <v>596</v>
      </c>
      <c r="Z3" s="177" t="s">
        <v>597</v>
      </c>
      <c r="AA3" s="176" t="s">
        <v>587</v>
      </c>
    </row>
    <row r="4" spans="1:31" ht="16.25" customHeight="1">
      <c r="A4" s="553" t="s">
        <v>448</v>
      </c>
      <c r="B4" s="554"/>
      <c r="C4" s="555"/>
      <c r="D4" s="551"/>
      <c r="E4" s="552"/>
      <c r="F4" s="552"/>
      <c r="G4" s="552"/>
      <c r="H4" s="552"/>
      <c r="I4" s="552"/>
      <c r="J4" s="552"/>
      <c r="K4" s="552"/>
      <c r="L4" s="552"/>
      <c r="O4" s="176" t="s">
        <v>449</v>
      </c>
      <c r="Y4" s="176" t="s">
        <v>598</v>
      </c>
      <c r="Z4" s="177" t="s">
        <v>599</v>
      </c>
      <c r="AA4" s="176" t="s">
        <v>587</v>
      </c>
    </row>
    <row r="5" spans="1:31" ht="16.25" customHeight="1">
      <c r="A5" s="548" t="s">
        <v>450</v>
      </c>
      <c r="B5" s="549"/>
      <c r="C5" s="550"/>
      <c r="D5" s="551"/>
      <c r="E5" s="552"/>
      <c r="F5" s="552"/>
      <c r="G5" s="552"/>
      <c r="H5" s="552"/>
      <c r="I5" s="552"/>
      <c r="J5" s="552"/>
      <c r="K5" s="552"/>
      <c r="L5" s="552"/>
      <c r="O5" s="176" t="s">
        <v>451</v>
      </c>
      <c r="Y5" s="176" t="s">
        <v>600</v>
      </c>
      <c r="Z5" s="177" t="s">
        <v>601</v>
      </c>
      <c r="AA5" s="176" t="s">
        <v>587</v>
      </c>
    </row>
    <row r="6" spans="1:31" ht="16.25" customHeight="1">
      <c r="A6" s="553" t="s">
        <v>452</v>
      </c>
      <c r="B6" s="554"/>
      <c r="C6" s="563"/>
      <c r="D6" s="551"/>
      <c r="E6" s="551"/>
      <c r="F6" s="551"/>
      <c r="G6" s="551"/>
      <c r="H6" s="552"/>
      <c r="I6" s="552"/>
      <c r="J6" s="552"/>
      <c r="K6" s="552"/>
      <c r="L6" s="552"/>
      <c r="Y6" s="176" t="s">
        <v>602</v>
      </c>
      <c r="Z6" s="177" t="s">
        <v>603</v>
      </c>
      <c r="AA6" s="176" t="s">
        <v>587</v>
      </c>
    </row>
    <row r="7" spans="1:31" ht="16.25" customHeight="1">
      <c r="A7" s="553" t="s">
        <v>453</v>
      </c>
      <c r="B7" s="554"/>
      <c r="C7" s="563"/>
      <c r="D7" s="551"/>
      <c r="E7" s="551"/>
      <c r="F7" s="551"/>
      <c r="G7" s="551"/>
      <c r="H7" s="552"/>
      <c r="I7" s="552"/>
      <c r="J7" s="552"/>
      <c r="K7" s="552"/>
      <c r="L7" s="552"/>
      <c r="O7" s="176" t="s">
        <v>454</v>
      </c>
    </row>
    <row r="8" spans="1:31" ht="17.5" customHeight="1">
      <c r="A8" s="180"/>
      <c r="B8" s="180"/>
      <c r="C8" s="180"/>
      <c r="O8" s="181" t="s">
        <v>455</v>
      </c>
    </row>
    <row r="9" spans="1:31" ht="24.75" customHeight="1">
      <c r="A9" s="564" t="s">
        <v>456</v>
      </c>
      <c r="B9" s="565"/>
      <c r="C9" s="566"/>
      <c r="D9" s="567"/>
      <c r="E9" s="567"/>
      <c r="F9" s="567"/>
      <c r="G9" s="567"/>
      <c r="H9" s="182"/>
    </row>
    <row r="10" spans="1:31" ht="13">
      <c r="A10" s="183" t="s">
        <v>457</v>
      </c>
      <c r="B10" s="183"/>
      <c r="C10" s="182"/>
      <c r="D10" s="556" t="s">
        <v>458</v>
      </c>
      <c r="E10" s="556"/>
      <c r="F10" s="556"/>
      <c r="G10" s="556"/>
      <c r="H10" s="552"/>
      <c r="I10" s="552"/>
      <c r="J10" s="552"/>
    </row>
    <row r="11" spans="1:31" ht="46.5" customHeight="1">
      <c r="D11" s="184" t="s">
        <v>459</v>
      </c>
      <c r="E11" s="184" t="s">
        <v>450</v>
      </c>
      <c r="F11" s="557" t="s">
        <v>453</v>
      </c>
      <c r="G11" s="558"/>
      <c r="H11" s="184" t="s">
        <v>460</v>
      </c>
      <c r="I11" s="184" t="s">
        <v>461</v>
      </c>
      <c r="J11" s="184" t="s">
        <v>462</v>
      </c>
      <c r="K11" s="185"/>
      <c r="L11" s="556" t="s">
        <v>463</v>
      </c>
      <c r="M11" s="559"/>
      <c r="N11" s="559"/>
      <c r="O11" s="559"/>
      <c r="Q11" s="560" t="s">
        <v>464</v>
      </c>
      <c r="R11" s="561"/>
      <c r="S11" s="561"/>
      <c r="T11" s="562"/>
    </row>
    <row r="12" spans="1:31" ht="48">
      <c r="A12" s="291" t="s">
        <v>465</v>
      </c>
      <c r="B12" s="186" t="s">
        <v>466</v>
      </c>
      <c r="C12" s="187" t="s">
        <v>467</v>
      </c>
      <c r="D12" s="188" t="s">
        <v>468</v>
      </c>
      <c r="E12" s="189" t="s">
        <v>469</v>
      </c>
      <c r="F12" s="189" t="s">
        <v>469</v>
      </c>
      <c r="G12" s="189" t="s">
        <v>470</v>
      </c>
      <c r="H12" s="189" t="s">
        <v>471</v>
      </c>
      <c r="I12" s="190" t="s">
        <v>472</v>
      </c>
      <c r="J12" s="191" t="s">
        <v>473</v>
      </c>
      <c r="K12" s="192" t="s">
        <v>474</v>
      </c>
      <c r="L12" s="193" t="s">
        <v>448</v>
      </c>
      <c r="M12" s="189" t="s">
        <v>450</v>
      </c>
      <c r="N12" s="189" t="s">
        <v>453</v>
      </c>
      <c r="O12" s="186" t="s">
        <v>456</v>
      </c>
      <c r="P12" s="194" t="s">
        <v>474</v>
      </c>
      <c r="Q12" s="292" t="s">
        <v>475</v>
      </c>
      <c r="R12" s="292" t="s">
        <v>476</v>
      </c>
      <c r="S12" s="291" t="s">
        <v>477</v>
      </c>
      <c r="T12" s="292" t="s">
        <v>478</v>
      </c>
      <c r="U12" s="196" t="s">
        <v>479</v>
      </c>
      <c r="V12" s="196" t="s">
        <v>480</v>
      </c>
      <c r="W12" s="196" t="s">
        <v>481</v>
      </c>
      <c r="X12" s="196" t="s">
        <v>480</v>
      </c>
      <c r="Y12" s="196" t="s">
        <v>482</v>
      </c>
      <c r="Z12" s="196" t="s">
        <v>480</v>
      </c>
      <c r="AA12" s="196" t="s">
        <v>483</v>
      </c>
      <c r="AB12" s="196" t="s">
        <v>480</v>
      </c>
      <c r="AC12" s="196" t="s">
        <v>484</v>
      </c>
      <c r="AD12" s="196" t="s">
        <v>480</v>
      </c>
      <c r="AE12" s="196" t="s">
        <v>485</v>
      </c>
    </row>
    <row r="13" spans="1:31" ht="19.5" customHeight="1">
      <c r="A13" s="24"/>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t="str">
        <f t="shared" ref="AA13:AA19" si="0">IF(Q13&lt;&gt;"",ROUND((Q13+T13)/SUM(Q13:T13),3),"")</f>
        <v/>
      </c>
      <c r="AB13" s="177" t="str">
        <f t="shared" ref="AB13:AB19" si="1">IF(AA13&lt;&gt;"",IF(R13+S13&gt;0,ROUND((AA13-1.96*SQRT(AA13*(1-AA13)/(SUM(Q13:T13)))),3)&amp;"-"&amp;ROUND((AA13+1.96*SQRT(AA13*(1-AA13)/(SUM(Q13:T13)))),3),ROUND(1-3/SUM(Q13:T13),3)&amp;"-"&amp;1),"")</f>
        <v/>
      </c>
      <c r="AC13" s="177"/>
      <c r="AD13" s="177"/>
      <c r="AE13" s="177"/>
    </row>
    <row r="14" spans="1:31" ht="19.5" customHeight="1">
      <c r="A14" s="24"/>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t="str">
        <f t="shared" si="0"/>
        <v/>
      </c>
      <c r="AB14" s="177" t="str">
        <f t="shared" si="1"/>
        <v/>
      </c>
      <c r="AC14" s="177"/>
      <c r="AD14" s="177"/>
      <c r="AE14" s="177"/>
    </row>
    <row r="15" spans="1:31" ht="19.5" customHeight="1">
      <c r="A15" s="24"/>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t="str">
        <f t="shared" si="0"/>
        <v/>
      </c>
      <c r="AB15" s="177" t="str">
        <f t="shared" si="1"/>
        <v/>
      </c>
      <c r="AC15" s="177"/>
      <c r="AD15" s="177"/>
      <c r="AE15" s="177"/>
    </row>
    <row r="16" spans="1:31" ht="19.5" customHeight="1">
      <c r="A16" s="24"/>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t="str">
        <f t="shared" si="0"/>
        <v/>
      </c>
      <c r="AB16" s="177" t="str">
        <f t="shared" si="1"/>
        <v/>
      </c>
      <c r="AC16" s="177"/>
      <c r="AD16" s="177"/>
      <c r="AE16" s="177"/>
    </row>
    <row r="17" spans="1:31" ht="19.5" customHeight="1">
      <c r="A17" s="24"/>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t="str">
        <f t="shared" si="0"/>
        <v/>
      </c>
      <c r="AB17" s="177" t="str">
        <f t="shared" si="1"/>
        <v/>
      </c>
      <c r="AC17" s="177"/>
      <c r="AD17" s="177"/>
      <c r="AE17" s="177"/>
    </row>
    <row r="18" spans="1:31" ht="19.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t="str">
        <f t="shared" si="0"/>
        <v/>
      </c>
      <c r="AB18" s="177" t="str">
        <f t="shared" si="1"/>
        <v/>
      </c>
      <c r="AC18" s="177"/>
      <c r="AD18" s="177"/>
      <c r="AE18" s="177"/>
    </row>
    <row r="19" spans="1:31" ht="19.5"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t="str">
        <f t="shared" si="0"/>
        <v/>
      </c>
      <c r="AB19" s="177" t="str">
        <f t="shared" si="1"/>
        <v/>
      </c>
      <c r="AC19" s="177"/>
      <c r="AD19" s="177"/>
      <c r="AE19" s="177"/>
    </row>
    <row r="20" spans="1:31">
      <c r="A20" s="197"/>
      <c r="B20" s="197"/>
      <c r="C20" s="194"/>
      <c r="D20" s="194"/>
      <c r="E20" s="194"/>
      <c r="F20" s="194"/>
      <c r="G20" s="182"/>
      <c r="H20" s="182"/>
      <c r="I20" s="182"/>
      <c r="J20" s="182"/>
      <c r="K20" s="182"/>
    </row>
    <row r="21" spans="1:31">
      <c r="A21" s="176" t="s">
        <v>486</v>
      </c>
    </row>
    <row r="22" spans="1:31" ht="24.75" customHeight="1">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row>
    <row r="23" spans="1:31" ht="24.75" customHeight="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row>
    <row r="24" spans="1:31" ht="24.75" customHeight="1">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row>
    <row r="25" spans="1:31" ht="24.75" customHeight="1">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row>
    <row r="26" spans="1:31" ht="24.75" customHeight="1">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row>
    <row r="27" spans="1:31" ht="24.75" customHeight="1">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row>
    <row r="28" spans="1:31" ht="24.75" customHeight="1">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row>
  </sheetData>
  <mergeCells count="17">
    <mergeCell ref="D10:J10"/>
    <mergeCell ref="F11:G11"/>
    <mergeCell ref="L11:O11"/>
    <mergeCell ref="Q11:T11"/>
    <mergeCell ref="A6:C6"/>
    <mergeCell ref="D6:L6"/>
    <mergeCell ref="A7:C7"/>
    <mergeCell ref="D7:L7"/>
    <mergeCell ref="A9:C9"/>
    <mergeCell ref="D9:G9"/>
    <mergeCell ref="A5:C5"/>
    <mergeCell ref="D5:L5"/>
    <mergeCell ref="A1:C1"/>
    <mergeCell ref="A3:C3"/>
    <mergeCell ref="D3:L3"/>
    <mergeCell ref="A4:C4"/>
    <mergeCell ref="D4:L4"/>
  </mergeCells>
  <phoneticPr fontId="6"/>
  <conditionalFormatting sqref="D13:P19">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1">
    <dataValidation type="list" allowBlank="1" showInputMessage="1" showErrorMessage="1" sqref="D13:P19" xr:uid="{D2BD8EE2-53D0-4B8E-98DB-34B2A759DE6B}">
      <formula1>"0,-1,-2"</formula1>
    </dataValidation>
  </dataValidations>
  <hyperlinks>
    <hyperlink ref="A1:C1" location="目次!A1" display="目次に戻る" xr:uid="{E563E529-911C-440D-A13D-885F924088A6}"/>
  </hyperlinks>
  <pageMargins left="0.78740157480314965" right="0.78740157480314965" top="0.98425196850393704" bottom="0.98425196850393704" header="0.51181102362204722" footer="0.51181102362204722"/>
  <pageSetup paperSize="9" scale="95" orientation="landscape"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D9A2-3506-469F-9A9A-3074BB913BB5}">
  <sheetPr>
    <pageSetUpPr fitToPage="1"/>
  </sheetPr>
  <dimension ref="A1:AK28"/>
  <sheetViews>
    <sheetView zoomScaleNormal="100" workbookViewId="0">
      <selection activeCell="U12" sqref="U12"/>
    </sheetView>
  </sheetViews>
  <sheetFormatPr defaultColWidth="8.25" defaultRowHeight="12"/>
  <cols>
    <col min="1" max="1" width="14.1640625" style="176" customWidth="1"/>
    <col min="2" max="2" width="8" style="176" customWidth="1"/>
    <col min="3" max="3" width="9.83203125" style="176" customWidth="1"/>
    <col min="4" max="6" width="4.58203125" style="176" customWidth="1"/>
    <col min="7" max="7" width="5.08203125" style="176" customWidth="1"/>
    <col min="8" max="10" width="4.58203125" style="176" customWidth="1"/>
    <col min="11" max="11" width="3.58203125" style="176" customWidth="1"/>
    <col min="12" max="12" width="3.75" style="176" customWidth="1"/>
    <col min="13" max="13" width="4" style="176" customWidth="1"/>
    <col min="14" max="14" width="4.08203125" style="176" customWidth="1"/>
    <col min="15" max="19" width="3.5" style="176" customWidth="1"/>
    <col min="20" max="20" width="4" style="176" customWidth="1"/>
    <col min="21" max="21" width="5.58203125" style="176" customWidth="1"/>
    <col min="22" max="22" width="9" style="176" customWidth="1"/>
    <col min="23" max="23" width="5.1640625" style="176" customWidth="1"/>
    <col min="24" max="24" width="9.75" style="176" customWidth="1"/>
    <col min="25" max="25" width="4.58203125" style="176" customWidth="1"/>
    <col min="26" max="26" width="10.75" style="176" customWidth="1"/>
    <col min="27" max="27" width="4.33203125" style="176" customWidth="1"/>
    <col min="28" max="28" width="9.6640625" style="176" customWidth="1"/>
    <col min="29" max="29" width="6.4140625" style="176" customWidth="1"/>
    <col min="30" max="30" width="10.58203125" style="176" customWidth="1"/>
    <col min="31" max="31" width="6.08203125" style="176" customWidth="1"/>
    <col min="32" max="32" width="10.1640625" style="176" customWidth="1"/>
    <col min="33" max="33" width="5.9140625" style="176" customWidth="1"/>
    <col min="34" max="34" width="13.1640625" style="176" customWidth="1"/>
    <col min="35" max="35" width="6.4140625" style="176" customWidth="1"/>
    <col min="36" max="36" width="10.58203125" style="176" customWidth="1"/>
    <col min="37" max="37" width="6.5" style="176" customWidth="1"/>
    <col min="38" max="16384" width="8.25" style="176"/>
  </cols>
  <sheetData>
    <row r="1" spans="1:37" ht="36">
      <c r="A1" s="322" t="s">
        <v>0</v>
      </c>
      <c r="B1" s="322"/>
      <c r="C1" s="322"/>
      <c r="V1" s="176" t="s">
        <v>553</v>
      </c>
      <c r="W1" s="225" t="s">
        <v>515</v>
      </c>
      <c r="X1" s="194" t="s">
        <v>554</v>
      </c>
      <c r="Y1" s="177" t="s">
        <v>577</v>
      </c>
      <c r="Z1" s="176" t="s">
        <v>551</v>
      </c>
      <c r="AB1" s="176" t="s">
        <v>590</v>
      </c>
      <c r="AC1" s="177" t="s">
        <v>652</v>
      </c>
    </row>
    <row r="2" spans="1:37" ht="36.5" customHeight="1">
      <c r="A2" s="175" t="s">
        <v>445</v>
      </c>
      <c r="B2" s="175"/>
      <c r="X2" s="194" t="s">
        <v>555</v>
      </c>
      <c r="Y2" s="177" t="s">
        <v>578</v>
      </c>
      <c r="Z2" s="176" t="s">
        <v>551</v>
      </c>
      <c r="AB2" s="176" t="s">
        <v>551</v>
      </c>
    </row>
    <row r="3" spans="1:37" ht="13">
      <c r="A3" s="553" t="s">
        <v>446</v>
      </c>
      <c r="B3" s="554"/>
      <c r="C3" s="555"/>
      <c r="D3" s="551"/>
      <c r="E3" s="552"/>
      <c r="F3" s="552"/>
      <c r="G3" s="552"/>
      <c r="H3" s="552"/>
      <c r="I3" s="552"/>
      <c r="J3" s="552"/>
      <c r="K3" s="552"/>
      <c r="L3" s="552"/>
      <c r="O3" s="179" t="s">
        <v>447</v>
      </c>
    </row>
    <row r="4" spans="1:37" ht="13">
      <c r="A4" s="553" t="s">
        <v>448</v>
      </c>
      <c r="B4" s="554"/>
      <c r="C4" s="555"/>
      <c r="D4" s="551"/>
      <c r="E4" s="552"/>
      <c r="F4" s="552"/>
      <c r="G4" s="552"/>
      <c r="H4" s="552"/>
      <c r="I4" s="552"/>
      <c r="J4" s="552"/>
      <c r="K4" s="552"/>
      <c r="L4" s="552"/>
      <c r="O4" s="176" t="s">
        <v>449</v>
      </c>
    </row>
    <row r="5" spans="1:37" ht="13">
      <c r="A5" s="548" t="s">
        <v>450</v>
      </c>
      <c r="B5" s="549"/>
      <c r="C5" s="550"/>
      <c r="D5" s="551"/>
      <c r="E5" s="552"/>
      <c r="F5" s="552"/>
      <c r="G5" s="552"/>
      <c r="H5" s="552"/>
      <c r="I5" s="552"/>
      <c r="J5" s="552"/>
      <c r="K5" s="552"/>
      <c r="L5" s="552"/>
      <c r="O5" s="176" t="s">
        <v>451</v>
      </c>
    </row>
    <row r="6" spans="1:37" ht="13">
      <c r="A6" s="553" t="s">
        <v>452</v>
      </c>
      <c r="B6" s="554"/>
      <c r="C6" s="563"/>
      <c r="D6" s="551"/>
      <c r="E6" s="551"/>
      <c r="F6" s="551"/>
      <c r="G6" s="551"/>
      <c r="H6" s="552"/>
      <c r="I6" s="552"/>
      <c r="J6" s="552"/>
      <c r="K6" s="552"/>
      <c r="L6" s="552"/>
    </row>
    <row r="7" spans="1:37" ht="13">
      <c r="A7" s="553" t="s">
        <v>453</v>
      </c>
      <c r="B7" s="554"/>
      <c r="C7" s="563"/>
      <c r="D7" s="551"/>
      <c r="E7" s="551"/>
      <c r="F7" s="551"/>
      <c r="G7" s="551"/>
      <c r="H7" s="552"/>
      <c r="I7" s="552"/>
      <c r="J7" s="552"/>
      <c r="K7" s="552"/>
      <c r="L7" s="552"/>
      <c r="O7" s="176" t="s">
        <v>454</v>
      </c>
    </row>
    <row r="8" spans="1:37">
      <c r="A8" s="180"/>
      <c r="B8" s="180"/>
      <c r="C8" s="180"/>
      <c r="O8" s="181" t="s">
        <v>455</v>
      </c>
    </row>
    <row r="9" spans="1:37" ht="24.75" customHeight="1">
      <c r="A9" s="564" t="s">
        <v>456</v>
      </c>
      <c r="B9" s="565"/>
      <c r="C9" s="566"/>
      <c r="D9" s="567"/>
      <c r="E9" s="567"/>
      <c r="F9" s="567"/>
      <c r="G9" s="567"/>
      <c r="H9" s="182"/>
    </row>
    <row r="10" spans="1:37" ht="13">
      <c r="A10" s="183" t="s">
        <v>457</v>
      </c>
      <c r="B10" s="183"/>
      <c r="C10" s="182"/>
      <c r="D10" s="556" t="s">
        <v>458</v>
      </c>
      <c r="E10" s="556"/>
      <c r="F10" s="556"/>
      <c r="G10" s="556"/>
      <c r="H10" s="552"/>
      <c r="I10" s="552"/>
      <c r="J10" s="552"/>
    </row>
    <row r="11" spans="1:37" ht="46.5" customHeight="1">
      <c r="D11" s="184" t="s">
        <v>459</v>
      </c>
      <c r="E11" s="184" t="s">
        <v>450</v>
      </c>
      <c r="F11" s="557" t="s">
        <v>453</v>
      </c>
      <c r="G11" s="558"/>
      <c r="H11" s="184" t="s">
        <v>460</v>
      </c>
      <c r="I11" s="184" t="s">
        <v>461</v>
      </c>
      <c r="J11" s="184" t="s">
        <v>462</v>
      </c>
      <c r="K11" s="185"/>
      <c r="L11" s="556" t="s">
        <v>463</v>
      </c>
      <c r="M11" s="559"/>
      <c r="N11" s="559"/>
      <c r="O11" s="559"/>
      <c r="Q11" s="560" t="s">
        <v>464</v>
      </c>
      <c r="R11" s="561"/>
      <c r="S11" s="561"/>
      <c r="T11" s="562"/>
    </row>
    <row r="12" spans="1:37" ht="48">
      <c r="A12" s="291" t="s">
        <v>465</v>
      </c>
      <c r="B12" s="186" t="s">
        <v>466</v>
      </c>
      <c r="C12" s="187" t="s">
        <v>467</v>
      </c>
      <c r="D12" s="188" t="s">
        <v>468</v>
      </c>
      <c r="E12" s="189" t="s">
        <v>469</v>
      </c>
      <c r="F12" s="189" t="s">
        <v>469</v>
      </c>
      <c r="G12" s="189" t="s">
        <v>470</v>
      </c>
      <c r="H12" s="189" t="s">
        <v>471</v>
      </c>
      <c r="I12" s="190" t="s">
        <v>472</v>
      </c>
      <c r="J12" s="191" t="s">
        <v>473</v>
      </c>
      <c r="K12" s="192" t="s">
        <v>474</v>
      </c>
      <c r="L12" s="193" t="s">
        <v>448</v>
      </c>
      <c r="M12" s="189" t="s">
        <v>450</v>
      </c>
      <c r="N12" s="189" t="s">
        <v>453</v>
      </c>
      <c r="O12" s="186" t="s">
        <v>456</v>
      </c>
      <c r="P12" s="194" t="s">
        <v>474</v>
      </c>
      <c r="Q12" s="292" t="s">
        <v>475</v>
      </c>
      <c r="R12" s="292" t="s">
        <v>476</v>
      </c>
      <c r="S12" s="291" t="s">
        <v>477</v>
      </c>
      <c r="T12" s="292" t="s">
        <v>478</v>
      </c>
      <c r="U12" s="196" t="s">
        <v>479</v>
      </c>
      <c r="V12" s="196" t="s">
        <v>480</v>
      </c>
      <c r="W12" s="196" t="s">
        <v>520</v>
      </c>
      <c r="X12" s="196" t="s">
        <v>480</v>
      </c>
      <c r="Y12" s="208" t="s">
        <v>481</v>
      </c>
      <c r="Z12" s="208" t="s">
        <v>480</v>
      </c>
      <c r="AA12" s="208" t="s">
        <v>521</v>
      </c>
      <c r="AB12" s="208" t="s">
        <v>480</v>
      </c>
      <c r="AC12" s="208" t="s">
        <v>522</v>
      </c>
      <c r="AD12" s="208" t="s">
        <v>523</v>
      </c>
      <c r="AE12" s="208" t="s">
        <v>524</v>
      </c>
      <c r="AF12" s="208" t="s">
        <v>523</v>
      </c>
      <c r="AG12" s="208" t="s">
        <v>525</v>
      </c>
      <c r="AH12" s="208" t="s">
        <v>523</v>
      </c>
      <c r="AI12" s="207" t="s">
        <v>484</v>
      </c>
      <c r="AJ12" s="207" t="s">
        <v>480</v>
      </c>
      <c r="AK12" s="207" t="s">
        <v>485</v>
      </c>
    </row>
    <row r="13" spans="1:37" ht="18">
      <c r="A13" s="24"/>
      <c r="B13" s="177"/>
      <c r="C13" s="177"/>
      <c r="D13" s="177"/>
      <c r="E13" s="177"/>
      <c r="F13" s="177"/>
      <c r="G13" s="177"/>
      <c r="H13" s="177"/>
      <c r="I13" s="177"/>
      <c r="J13" s="177"/>
      <c r="K13" s="177"/>
      <c r="L13" s="177"/>
      <c r="M13" s="177"/>
      <c r="N13" s="177"/>
      <c r="O13" s="177"/>
      <c r="P13" s="177"/>
      <c r="Q13" s="177"/>
      <c r="R13" s="177"/>
      <c r="S13" s="177"/>
      <c r="T13" s="177"/>
      <c r="U13" s="177" t="str">
        <f t="shared" ref="U13:U17" si="0">IF(Q13&lt;&gt;"",ROUND((Q13+S13)/SUM(Q13:T13),3),"")</f>
        <v/>
      </c>
      <c r="V13" s="177" t="str">
        <f t="shared" ref="V13:V17" si="1">IF(Q13&lt;&gt;"",ROUND((U13-1.96*SQRT(U13*(1-U13)/(SUM(Q13:T13)))),3)&amp;"-"&amp;ROUND((U13+1.96*SQRT(U13*(1-U13)/(SUM(Q13:T13)))),3),"")</f>
        <v/>
      </c>
      <c r="W13" s="177" t="str">
        <f t="shared" ref="W13:W17" si="2">IF(Q13&lt;&gt;"",ROUND((Q13+T13)/SUM(Q13:T13),3),"")</f>
        <v/>
      </c>
      <c r="X13" s="177" t="str">
        <f t="shared" ref="X13:X17" si="3">IF(Q13&lt;&gt;"",IF(R13+S13&gt;0,ROUND((W13-1.96*SQRT(W13*(1-W13)/(SUM(Q13:T13)))),3)&amp;"-"&amp;ROUND((W13+1.96*SQRT(W13*(1-W13)/(SUM(Q13:T13)))),3),ROUND(1-3/SUM(Q13:T13),3)&amp;"-"&amp;1),"")</f>
        <v/>
      </c>
      <c r="Y13" s="177"/>
      <c r="Z13" s="177"/>
      <c r="AA13" s="177"/>
      <c r="AB13" s="177"/>
      <c r="AC13" s="177"/>
      <c r="AD13" s="177"/>
      <c r="AE13" s="177"/>
      <c r="AF13" s="177"/>
      <c r="AG13" s="177"/>
      <c r="AH13" s="177"/>
      <c r="AI13" s="177"/>
      <c r="AJ13" s="177"/>
      <c r="AK13" s="177"/>
    </row>
    <row r="14" spans="1:37" ht="18">
      <c r="A14" s="24"/>
      <c r="B14" s="177"/>
      <c r="C14" s="177"/>
      <c r="D14" s="177"/>
      <c r="E14" s="177"/>
      <c r="F14" s="177"/>
      <c r="G14" s="177"/>
      <c r="H14" s="177"/>
      <c r="I14" s="177"/>
      <c r="J14" s="177"/>
      <c r="K14" s="177"/>
      <c r="L14" s="177"/>
      <c r="M14" s="177"/>
      <c r="N14" s="177"/>
      <c r="O14" s="177"/>
      <c r="P14" s="177"/>
      <c r="Q14" s="177"/>
      <c r="R14" s="177"/>
      <c r="S14" s="177"/>
      <c r="T14" s="177"/>
      <c r="U14" s="177" t="str">
        <f t="shared" si="0"/>
        <v/>
      </c>
      <c r="V14" s="177" t="str">
        <f t="shared" si="1"/>
        <v/>
      </c>
      <c r="W14" s="177" t="str">
        <f t="shared" si="2"/>
        <v/>
      </c>
      <c r="X14" s="177" t="str">
        <f t="shared" si="3"/>
        <v/>
      </c>
      <c r="Y14" s="177"/>
      <c r="Z14" s="177"/>
      <c r="AA14" s="177"/>
      <c r="AB14" s="177"/>
      <c r="AC14" s="177"/>
      <c r="AD14" s="177"/>
      <c r="AE14" s="177"/>
      <c r="AF14" s="177"/>
      <c r="AG14" s="177"/>
      <c r="AH14" s="177"/>
      <c r="AI14" s="177"/>
      <c r="AJ14" s="177"/>
      <c r="AK14" s="177"/>
    </row>
    <row r="15" spans="1:37" ht="18">
      <c r="A15" s="24"/>
      <c r="B15" s="177"/>
      <c r="C15" s="177"/>
      <c r="D15" s="177"/>
      <c r="E15" s="177"/>
      <c r="F15" s="177"/>
      <c r="G15" s="177"/>
      <c r="H15" s="177"/>
      <c r="I15" s="177"/>
      <c r="J15" s="177"/>
      <c r="K15" s="177"/>
      <c r="L15" s="177"/>
      <c r="M15" s="177"/>
      <c r="N15" s="177"/>
      <c r="O15" s="177"/>
      <c r="P15" s="177"/>
      <c r="Q15" s="177"/>
      <c r="R15" s="177"/>
      <c r="S15" s="177"/>
      <c r="T15" s="177"/>
      <c r="U15" s="177" t="str">
        <f t="shared" si="0"/>
        <v/>
      </c>
      <c r="V15" s="177" t="str">
        <f t="shared" si="1"/>
        <v/>
      </c>
      <c r="W15" s="177" t="str">
        <f t="shared" si="2"/>
        <v/>
      </c>
      <c r="X15" s="177" t="str">
        <f t="shared" si="3"/>
        <v/>
      </c>
      <c r="Y15" s="177"/>
      <c r="Z15" s="177"/>
      <c r="AA15" s="177"/>
      <c r="AB15" s="177"/>
      <c r="AC15" s="177"/>
      <c r="AD15" s="177"/>
      <c r="AE15" s="177"/>
      <c r="AF15" s="177"/>
      <c r="AG15" s="177"/>
      <c r="AH15" s="177"/>
      <c r="AI15" s="177"/>
      <c r="AJ15" s="177"/>
      <c r="AK15" s="177"/>
    </row>
    <row r="16" spans="1:37" ht="18">
      <c r="A16" s="24"/>
      <c r="B16" s="177"/>
      <c r="C16" s="177"/>
      <c r="D16" s="177"/>
      <c r="E16" s="177"/>
      <c r="F16" s="177"/>
      <c r="G16" s="177"/>
      <c r="H16" s="177"/>
      <c r="I16" s="177"/>
      <c r="J16" s="177"/>
      <c r="K16" s="177"/>
      <c r="L16" s="177"/>
      <c r="M16" s="177"/>
      <c r="N16" s="177"/>
      <c r="O16" s="177"/>
      <c r="P16" s="177"/>
      <c r="Q16" s="177"/>
      <c r="R16" s="177"/>
      <c r="S16" s="177"/>
      <c r="T16" s="177"/>
      <c r="U16" s="177" t="str">
        <f t="shared" si="0"/>
        <v/>
      </c>
      <c r="V16" s="177" t="str">
        <f t="shared" si="1"/>
        <v/>
      </c>
      <c r="W16" s="177" t="str">
        <f t="shared" si="2"/>
        <v/>
      </c>
      <c r="X16" s="177" t="str">
        <f t="shared" si="3"/>
        <v/>
      </c>
      <c r="Y16" s="177"/>
      <c r="Z16" s="177"/>
      <c r="AA16" s="177"/>
      <c r="AB16" s="177"/>
      <c r="AC16" s="177"/>
      <c r="AD16" s="177"/>
      <c r="AE16" s="177"/>
      <c r="AF16" s="177"/>
      <c r="AG16" s="177"/>
      <c r="AH16" s="177"/>
      <c r="AI16" s="177"/>
      <c r="AJ16" s="177"/>
      <c r="AK16" s="177"/>
    </row>
    <row r="17" spans="1:37" ht="15" customHeight="1">
      <c r="A17" s="24"/>
      <c r="B17" s="177"/>
      <c r="C17" s="177"/>
      <c r="D17" s="177"/>
      <c r="E17" s="177"/>
      <c r="F17" s="177"/>
      <c r="G17" s="177"/>
      <c r="H17" s="177"/>
      <c r="I17" s="177"/>
      <c r="J17" s="177"/>
      <c r="K17" s="177"/>
      <c r="L17" s="177"/>
      <c r="M17" s="177"/>
      <c r="N17" s="177"/>
      <c r="O17" s="177"/>
      <c r="P17" s="177"/>
      <c r="Q17" s="177"/>
      <c r="R17" s="177"/>
      <c r="S17" s="177"/>
      <c r="T17" s="177"/>
      <c r="U17" s="177" t="str">
        <f t="shared" si="0"/>
        <v/>
      </c>
      <c r="V17" s="177" t="str">
        <f t="shared" si="1"/>
        <v/>
      </c>
      <c r="W17" s="177" t="str">
        <f t="shared" si="2"/>
        <v/>
      </c>
      <c r="X17" s="177" t="str">
        <f t="shared" si="3"/>
        <v/>
      </c>
      <c r="Y17" s="177"/>
      <c r="Z17" s="177"/>
      <c r="AA17" s="177"/>
      <c r="AB17" s="177"/>
      <c r="AC17" s="177"/>
      <c r="AD17" s="177"/>
      <c r="AE17" s="177"/>
      <c r="AF17" s="177"/>
      <c r="AG17" s="177"/>
      <c r="AH17" s="177"/>
      <c r="AI17" s="177"/>
      <c r="AJ17" s="177"/>
      <c r="AK17" s="177"/>
    </row>
    <row r="18" spans="1:37" ht="16.5" customHeight="1">
      <c r="A18" s="177"/>
      <c r="B18" s="177"/>
      <c r="C18" s="177"/>
      <c r="D18" s="177"/>
      <c r="E18" s="177"/>
      <c r="F18" s="177"/>
      <c r="G18" s="177"/>
      <c r="H18" s="177"/>
      <c r="I18" s="177"/>
      <c r="J18" s="177"/>
      <c r="K18" s="177"/>
      <c r="L18" s="177"/>
      <c r="M18" s="177"/>
      <c r="N18" s="177"/>
      <c r="O18" s="177"/>
      <c r="P18" s="177"/>
      <c r="Q18" s="177"/>
      <c r="R18" s="177"/>
      <c r="S18" s="177"/>
      <c r="T18" s="177"/>
      <c r="U18" s="177" t="str">
        <f>IF(Q18&lt;&gt;"",ROUND((Q18+S18)/SUM(Q18:T18),3),"")</f>
        <v/>
      </c>
      <c r="V18" s="177" t="str">
        <f>IF(Q18&lt;&gt;"",ROUND((U18-1.96*SQRT(U18*(1-U18)/(SUM(Q18:T18)))),3)&amp;"-"&amp;ROUND((U18+1.96*SQRT(U18*(1-U18)/(SUM(Q18:T18)))),3),"")</f>
        <v/>
      </c>
      <c r="W18" s="177" t="str">
        <f>IF(Q18&lt;&gt;"",ROUND((Q18+T18)/SUM(Q18:T18),3),"")</f>
        <v/>
      </c>
      <c r="X18" s="177" t="str">
        <f>IF(Q18&lt;&gt;"",IF(R18+S18&gt;0,ROUND((W18-1.96*SQRT(W18*(1-W18)/(SUM(Q18:T18)))),3)&amp;"-"&amp;ROUND((W18+1.96*SQRT(W18*(1-W18)/(SUM(Q18:T18)))),3),ROUND(1-3/SUM(Q18:T18),3)&amp;"-"&amp;1),"")</f>
        <v/>
      </c>
      <c r="Y18" s="177"/>
      <c r="Z18" s="177"/>
      <c r="AA18" s="177"/>
      <c r="AB18" s="177"/>
      <c r="AC18" s="177"/>
      <c r="AD18" s="177"/>
      <c r="AE18" s="177"/>
      <c r="AF18" s="177"/>
      <c r="AG18" s="177"/>
      <c r="AH18" s="177"/>
      <c r="AI18" s="177"/>
      <c r="AJ18" s="177"/>
      <c r="AK18" s="177"/>
    </row>
    <row r="19" spans="1:37" ht="15.5" customHeight="1">
      <c r="A19" s="177"/>
      <c r="B19" s="177"/>
      <c r="C19" s="177"/>
      <c r="D19" s="177"/>
      <c r="E19" s="177"/>
      <c r="F19" s="177"/>
      <c r="G19" s="177"/>
      <c r="H19" s="177"/>
      <c r="I19" s="177"/>
      <c r="J19" s="177"/>
      <c r="K19" s="177"/>
      <c r="L19" s="177"/>
      <c r="M19" s="177"/>
      <c r="N19" s="177"/>
      <c r="O19" s="177"/>
      <c r="P19" s="177"/>
      <c r="Q19" s="177"/>
      <c r="R19" s="177"/>
      <c r="S19" s="177"/>
      <c r="T19" s="177"/>
      <c r="U19" s="177" t="str">
        <f>IF(Q19&lt;&gt;"",ROUND((Q19+S19)/SUM(Q19:T19),3),"")</f>
        <v/>
      </c>
      <c r="V19" s="177" t="str">
        <f>IF(Q19&lt;&gt;"",ROUND((U19-1.96*SQRT(U19*(1-U19)/(SUM(Q19:T19)))),3)&amp;"-"&amp;ROUND((U19+1.96*SQRT(U19*(1-U19)/(SUM(Q19:T19)))),3),"")</f>
        <v/>
      </c>
      <c r="W19" s="177" t="str">
        <f>IF(Q19&lt;&gt;"",ROUND((Q19+T19)/SUM(Q19:T19),3),"")</f>
        <v/>
      </c>
      <c r="X19" s="177" t="str">
        <f>IF(Q19&lt;&gt;"",IF(R19+S19&gt;0,ROUND((W19-1.96*SQRT(W19*(1-W19)/(SUM(Q19:T19)))),3)&amp;"-"&amp;ROUND((W19+1.96*SQRT(W19*(1-W19)/(SUM(Q19:T19)))),3),ROUND(1-3/SUM(Q19:T19),3)&amp;"-"&amp;1),"")</f>
        <v/>
      </c>
      <c r="Y19" s="177"/>
      <c r="Z19" s="177"/>
      <c r="AA19" s="177"/>
      <c r="AB19" s="177"/>
      <c r="AC19" s="177"/>
      <c r="AD19" s="177"/>
      <c r="AE19" s="177"/>
      <c r="AF19" s="177"/>
      <c r="AG19" s="177"/>
      <c r="AH19" s="177"/>
      <c r="AI19" s="177"/>
      <c r="AJ19" s="177"/>
      <c r="AK19" s="177"/>
    </row>
    <row r="20" spans="1:37" ht="13" customHeight="1">
      <c r="A20" s="197"/>
      <c r="B20" s="197"/>
      <c r="C20" s="194"/>
      <c r="D20" s="194"/>
      <c r="E20" s="194"/>
      <c r="F20" s="194"/>
      <c r="G20" s="182"/>
      <c r="H20" s="182"/>
      <c r="I20" s="182"/>
      <c r="J20" s="182"/>
      <c r="K20" s="182"/>
    </row>
    <row r="21" spans="1:37">
      <c r="A21" s="176" t="s">
        <v>486</v>
      </c>
    </row>
    <row r="22" spans="1:37" ht="24.75" customHeight="1">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row>
    <row r="23" spans="1:37" ht="24.75" customHeight="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row>
    <row r="24" spans="1:37" ht="24.75" customHeight="1">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row>
    <row r="25" spans="1:37" ht="24.75" customHeight="1">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row>
    <row r="26" spans="1:37" ht="24.75" customHeight="1">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row>
    <row r="27" spans="1:37" ht="24.75" customHeight="1">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row>
    <row r="28" spans="1:37" ht="24.75" customHeight="1">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row>
  </sheetData>
  <mergeCells count="17">
    <mergeCell ref="A1:C1"/>
    <mergeCell ref="A6:C6"/>
    <mergeCell ref="D6:L6"/>
    <mergeCell ref="A7:C7"/>
    <mergeCell ref="D7:L7"/>
    <mergeCell ref="D5:L5"/>
    <mergeCell ref="A3:C3"/>
    <mergeCell ref="D3:L3"/>
    <mergeCell ref="A4:C4"/>
    <mergeCell ref="D4:L4"/>
    <mergeCell ref="A5:C5"/>
    <mergeCell ref="D10:J10"/>
    <mergeCell ref="F11:G11"/>
    <mergeCell ref="L11:O11"/>
    <mergeCell ref="Q11:T11"/>
    <mergeCell ref="A9:C9"/>
    <mergeCell ref="D9:G9"/>
  </mergeCells>
  <phoneticPr fontId="6"/>
  <conditionalFormatting sqref="D13:P19">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1">
    <dataValidation type="list" allowBlank="1" showInputMessage="1" showErrorMessage="1" sqref="D13:P19" xr:uid="{03A67D07-584A-4030-AA45-5F8CB9CA4536}">
      <formula1>"0,-1,-2"</formula1>
    </dataValidation>
  </dataValidations>
  <hyperlinks>
    <hyperlink ref="A1:C1" location="目次!A1" display="目次に戻る" xr:uid="{DF5F7DB0-29B1-4848-8399-24F5536DAE80}"/>
  </hyperlinks>
  <pageMargins left="0.78740157480314965" right="0.78740157480314965" top="0.98425196850393704" bottom="0.98425196850393704" header="0.51181102362204722" footer="0.51181102362204722"/>
  <pageSetup paperSize="9" scale="95" orientation="landscape"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13E36-1B5F-44D7-9A34-475A73FDD137}">
  <sheetPr>
    <pageSetUpPr fitToPage="1"/>
  </sheetPr>
  <dimension ref="A1:AA17"/>
  <sheetViews>
    <sheetView zoomScaleNormal="100" workbookViewId="0">
      <selection sqref="A1:C1"/>
    </sheetView>
  </sheetViews>
  <sheetFormatPr defaultColWidth="8.6640625" defaultRowHeight="13"/>
  <cols>
    <col min="1" max="1" width="12.08203125" style="198" customWidth="1"/>
    <col min="2" max="2" width="7.33203125" style="198" hidden="1" customWidth="1"/>
    <col min="3" max="3" width="8.58203125" style="198" customWidth="1"/>
    <col min="4" max="4" width="9.25" style="198" customWidth="1"/>
    <col min="5" max="9" width="4.1640625" style="198" customWidth="1"/>
    <col min="10" max="13" width="5.33203125" style="198" customWidth="1"/>
    <col min="14" max="14" width="3.83203125" style="198" customWidth="1"/>
    <col min="15" max="15" width="8.83203125" style="198" customWidth="1"/>
    <col min="16" max="16" width="4.25" style="198" customWidth="1"/>
    <col min="17" max="17" width="8" style="198" customWidth="1"/>
    <col min="18" max="18" width="4.33203125" style="198" customWidth="1"/>
    <col min="19" max="19" width="7.58203125" style="198" customWidth="1"/>
    <col min="20" max="20" width="4.33203125" style="198" customWidth="1"/>
    <col min="21" max="21" width="7.1640625" style="198" customWidth="1"/>
    <col min="22" max="22" width="5.5" style="198" customWidth="1"/>
    <col min="23" max="23" width="8.4140625" style="198" customWidth="1"/>
    <col min="24" max="24" width="4.25" style="198" customWidth="1"/>
    <col min="25" max="25" width="4" style="198" customWidth="1"/>
    <col min="26" max="26" width="4.08203125" style="198" customWidth="1"/>
    <col min="27" max="27" width="20.83203125" style="198" customWidth="1"/>
    <col min="28" max="16384" width="8.6640625" style="198"/>
  </cols>
  <sheetData>
    <row r="1" spans="1:27" ht="18">
      <c r="A1" s="322" t="s">
        <v>0</v>
      </c>
      <c r="B1" s="322"/>
      <c r="C1" s="322"/>
    </row>
    <row r="2" spans="1:27" ht="16.5">
      <c r="A2" s="175" t="s">
        <v>487</v>
      </c>
    </row>
    <row r="3" spans="1:27">
      <c r="A3" s="568" t="s">
        <v>446</v>
      </c>
      <c r="B3" s="568"/>
      <c r="C3" s="177"/>
      <c r="D3" s="551"/>
      <c r="E3" s="551"/>
      <c r="F3" s="551"/>
      <c r="G3" s="551"/>
      <c r="H3" s="551"/>
      <c r="I3" s="551"/>
    </row>
    <row r="4" spans="1:27">
      <c r="A4" s="568" t="s">
        <v>448</v>
      </c>
      <c r="B4" s="568"/>
      <c r="C4" s="199"/>
      <c r="D4" s="551"/>
      <c r="E4" s="551"/>
      <c r="F4" s="551"/>
      <c r="G4" s="551"/>
      <c r="H4" s="551"/>
      <c r="I4" s="551"/>
      <c r="K4" s="176" t="s">
        <v>488</v>
      </c>
    </row>
    <row r="5" spans="1:27">
      <c r="A5" s="568" t="s">
        <v>489</v>
      </c>
      <c r="B5" s="568"/>
      <c r="C5" s="199"/>
      <c r="D5" s="551"/>
      <c r="E5" s="551"/>
      <c r="F5" s="551"/>
      <c r="G5" s="551"/>
      <c r="H5" s="551"/>
      <c r="I5" s="551"/>
      <c r="K5" s="200" t="s">
        <v>490</v>
      </c>
    </row>
    <row r="6" spans="1:27">
      <c r="A6" s="568" t="s">
        <v>452</v>
      </c>
      <c r="B6" s="568"/>
      <c r="C6" s="199"/>
      <c r="D6" s="551"/>
      <c r="E6" s="551"/>
      <c r="F6" s="551"/>
      <c r="G6" s="551"/>
      <c r="H6" s="551"/>
      <c r="I6" s="551"/>
      <c r="K6" s="198" t="s">
        <v>491</v>
      </c>
    </row>
    <row r="7" spans="1:27">
      <c r="A7" s="568" t="s">
        <v>467</v>
      </c>
      <c r="B7" s="568"/>
      <c r="C7" s="199"/>
      <c r="D7" s="551"/>
      <c r="E7" s="551"/>
      <c r="F7" s="551"/>
      <c r="G7" s="551"/>
      <c r="H7" s="551"/>
      <c r="I7" s="551"/>
      <c r="K7" s="198" t="s">
        <v>492</v>
      </c>
    </row>
    <row r="8" spans="1:27">
      <c r="A8" s="180"/>
      <c r="B8" s="180"/>
      <c r="C8" s="180"/>
      <c r="D8" s="176"/>
      <c r="E8" s="176"/>
      <c r="F8" s="176"/>
      <c r="G8" s="176"/>
      <c r="H8" s="176"/>
      <c r="I8" s="176"/>
    </row>
    <row r="9" spans="1:27">
      <c r="A9" s="201" t="s">
        <v>493</v>
      </c>
      <c r="B9" s="176"/>
      <c r="C9" s="176"/>
      <c r="D9" s="176"/>
      <c r="E9" s="176"/>
      <c r="F9" s="176"/>
      <c r="G9" s="176"/>
      <c r="H9" s="176"/>
      <c r="I9" s="176"/>
      <c r="J9" s="569" t="s">
        <v>464</v>
      </c>
      <c r="K9" s="570"/>
      <c r="L9" s="570"/>
      <c r="M9" s="570"/>
    </row>
    <row r="10" spans="1:27" ht="84">
      <c r="A10" s="202" t="s">
        <v>456</v>
      </c>
      <c r="B10" s="203" t="s">
        <v>466</v>
      </c>
      <c r="C10" s="203" t="s">
        <v>466</v>
      </c>
      <c r="D10" s="203" t="s">
        <v>453</v>
      </c>
      <c r="E10" s="204" t="s">
        <v>494</v>
      </c>
      <c r="F10" s="204" t="s">
        <v>495</v>
      </c>
      <c r="G10" s="204" t="s">
        <v>496</v>
      </c>
      <c r="H10" s="204" t="s">
        <v>497</v>
      </c>
      <c r="I10" s="204" t="s">
        <v>498</v>
      </c>
      <c r="J10" s="195" t="s">
        <v>475</v>
      </c>
      <c r="K10" s="195" t="s">
        <v>476</v>
      </c>
      <c r="L10" s="186" t="s">
        <v>477</v>
      </c>
      <c r="M10" s="195" t="s">
        <v>478</v>
      </c>
      <c r="N10" s="196" t="s">
        <v>479</v>
      </c>
      <c r="O10" s="196" t="s">
        <v>480</v>
      </c>
      <c r="P10" s="196" t="s">
        <v>481</v>
      </c>
      <c r="Q10" s="196" t="s">
        <v>480</v>
      </c>
      <c r="R10" s="196" t="s">
        <v>482</v>
      </c>
      <c r="S10" s="196" t="s">
        <v>480</v>
      </c>
      <c r="T10" s="196" t="s">
        <v>483</v>
      </c>
      <c r="U10" s="196" t="s">
        <v>480</v>
      </c>
      <c r="V10" s="196" t="s">
        <v>484</v>
      </c>
      <c r="W10" s="196" t="s">
        <v>480</v>
      </c>
      <c r="X10" s="196" t="s">
        <v>485</v>
      </c>
      <c r="Y10" s="186" t="s">
        <v>499</v>
      </c>
      <c r="Z10" s="205" t="s">
        <v>500</v>
      </c>
      <c r="AA10" s="178" t="s">
        <v>501</v>
      </c>
    </row>
    <row r="11" spans="1:27">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8"/>
      <c r="Z11" s="178"/>
      <c r="AA11" s="178"/>
    </row>
    <row r="12" spans="1:27">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8"/>
      <c r="Z12" s="178"/>
      <c r="AA12" s="178"/>
    </row>
    <row r="13" spans="1:27">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8"/>
      <c r="Z13" s="178"/>
      <c r="AA13" s="178"/>
    </row>
    <row r="14" spans="1:27">
      <c r="A14" s="178"/>
      <c r="B14" s="178"/>
      <c r="C14" s="178"/>
      <c r="D14" s="178"/>
      <c r="E14" s="177"/>
      <c r="F14" s="177"/>
      <c r="G14" s="177"/>
      <c r="H14" s="177"/>
      <c r="I14" s="177"/>
      <c r="J14" s="177"/>
      <c r="K14" s="177"/>
      <c r="L14" s="177"/>
      <c r="M14" s="177"/>
      <c r="N14" s="177"/>
      <c r="O14" s="177"/>
      <c r="P14" s="177"/>
      <c r="Q14" s="177"/>
      <c r="R14" s="177"/>
      <c r="S14" s="177"/>
      <c r="T14" s="177"/>
      <c r="U14" s="177"/>
      <c r="V14" s="177"/>
      <c r="W14" s="177"/>
      <c r="X14" s="177"/>
      <c r="Y14" s="178"/>
      <c r="Z14" s="178"/>
      <c r="AA14" s="178"/>
    </row>
    <row r="15" spans="1:27">
      <c r="A15" s="177"/>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8"/>
      <c r="Z15" s="178"/>
      <c r="AA15" s="178"/>
    </row>
    <row r="16" spans="1:27">
      <c r="A16" s="177"/>
      <c r="B16" s="177"/>
      <c r="C16" s="177"/>
      <c r="D16" s="177"/>
      <c r="E16" s="177"/>
      <c r="F16" s="177"/>
      <c r="G16" s="177"/>
      <c r="H16" s="177"/>
      <c r="I16" s="177"/>
      <c r="J16" s="177"/>
      <c r="K16" s="177"/>
      <c r="L16" s="177"/>
      <c r="M16" s="177"/>
      <c r="N16" s="178"/>
      <c r="O16" s="178"/>
      <c r="P16" s="178"/>
      <c r="Q16" s="178"/>
      <c r="R16" s="178"/>
      <c r="S16" s="178"/>
      <c r="T16" s="177"/>
      <c r="U16" s="177"/>
      <c r="V16" s="177"/>
      <c r="W16" s="177"/>
      <c r="X16" s="177"/>
      <c r="Y16" s="178"/>
      <c r="Z16" s="178"/>
      <c r="AA16" s="178"/>
    </row>
    <row r="17" spans="5:9">
      <c r="E17" s="176"/>
      <c r="F17" s="176"/>
      <c r="G17" s="176"/>
      <c r="H17" s="176"/>
      <c r="I17" s="176"/>
    </row>
  </sheetData>
  <mergeCells count="12">
    <mergeCell ref="A5:B5"/>
    <mergeCell ref="D5:I5"/>
    <mergeCell ref="A1:C1"/>
    <mergeCell ref="A3:B3"/>
    <mergeCell ref="D3:I3"/>
    <mergeCell ref="A4:B4"/>
    <mergeCell ref="D4:I4"/>
    <mergeCell ref="A6:B6"/>
    <mergeCell ref="D6:I6"/>
    <mergeCell ref="A7:B7"/>
    <mergeCell ref="D7:I7"/>
    <mergeCell ref="J9:M9"/>
  </mergeCells>
  <phoneticPr fontId="6"/>
  <conditionalFormatting sqref="E11:I16">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3">
    <dataValidation type="list" allowBlank="1" showInputMessage="1" showErrorMessage="1" sqref="E11:I17" xr:uid="{C02A64E3-DFF2-400B-97CF-20DCAC579FEB}">
      <formula1>"0,-1,-2"</formula1>
    </dataValidation>
    <dataValidation type="list" allowBlank="1" showInputMessage="1" showErrorMessage="1" sqref="R16 Z11:Z17" xr:uid="{BD9484E5-7E13-4613-ACFF-0E8A2459BFED}">
      <formula1>"1,2,3,4,5,6,7,8,9"</formula1>
    </dataValidation>
    <dataValidation type="list" allowBlank="1" showInputMessage="1" showErrorMessage="1" sqref="Q16 Y11:Y17" xr:uid="{0985D229-D7D2-4BB1-8CA8-0E2967ACA92F}">
      <formula1>"強(A),中(B),弱(C),非常に弱(D)"</formula1>
    </dataValidation>
  </dataValidations>
  <hyperlinks>
    <hyperlink ref="A1:C1" location="目次!A1" display="目次に戻る" xr:uid="{08918C85-AE7C-47DF-B6C3-AE962D307F32}"/>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0969-67EA-46BC-99A0-C550762719DD}">
  <sheetPr codeName="Sheet14"/>
  <dimension ref="A1:I41"/>
  <sheetViews>
    <sheetView tabSelected="1" zoomScaleNormal="100" zoomScaleSheetLayoutView="100" workbookViewId="0">
      <selection sqref="A1:B1"/>
    </sheetView>
  </sheetViews>
  <sheetFormatPr defaultRowHeight="18"/>
  <cols>
    <col min="1" max="1" width="9" customWidth="1"/>
  </cols>
  <sheetData>
    <row r="1" spans="1:9">
      <c r="A1" s="322" t="s">
        <v>0</v>
      </c>
      <c r="B1" s="322"/>
    </row>
    <row r="2" spans="1:9">
      <c r="A2" t="s">
        <v>185</v>
      </c>
    </row>
    <row r="3" spans="1:9">
      <c r="A3" s="431" t="s">
        <v>186</v>
      </c>
      <c r="B3" s="431"/>
      <c r="C3" s="431"/>
      <c r="D3" s="432"/>
      <c r="E3" s="323"/>
      <c r="F3" s="323"/>
      <c r="G3" s="323"/>
      <c r="H3" s="323"/>
      <c r="I3" s="323"/>
    </row>
    <row r="4" spans="1:9">
      <c r="A4" s="431"/>
      <c r="B4" s="431"/>
      <c r="C4" s="431"/>
      <c r="D4" s="432"/>
      <c r="E4" s="323"/>
      <c r="F4" s="323"/>
      <c r="G4" s="323"/>
      <c r="H4" s="323"/>
      <c r="I4" s="323"/>
    </row>
    <row r="5" spans="1:9">
      <c r="A5" s="431"/>
      <c r="B5" s="431"/>
      <c r="C5" s="431"/>
      <c r="D5" s="432"/>
      <c r="E5" s="323"/>
      <c r="F5" s="323"/>
      <c r="G5" s="323"/>
      <c r="H5" s="323"/>
      <c r="I5" s="323"/>
    </row>
    <row r="6" spans="1:9">
      <c r="A6" s="431" t="s">
        <v>71</v>
      </c>
      <c r="B6" s="431"/>
      <c r="C6" s="431"/>
      <c r="D6" s="323"/>
      <c r="E6" s="323"/>
      <c r="F6" s="323"/>
      <c r="G6" s="323"/>
      <c r="H6" s="323"/>
      <c r="I6" s="323"/>
    </row>
    <row r="7" spans="1:9">
      <c r="A7" s="431"/>
      <c r="B7" s="431"/>
      <c r="C7" s="431"/>
      <c r="D7" s="323"/>
      <c r="E7" s="323"/>
      <c r="F7" s="323"/>
      <c r="G7" s="323"/>
      <c r="H7" s="323"/>
      <c r="I7" s="323"/>
    </row>
    <row r="8" spans="1:9">
      <c r="A8" s="431"/>
      <c r="B8" s="431"/>
      <c r="C8" s="431"/>
      <c r="D8" s="323"/>
      <c r="E8" s="323"/>
      <c r="F8" s="323"/>
      <c r="G8" s="323"/>
      <c r="H8" s="323"/>
      <c r="I8" s="323"/>
    </row>
    <row r="9" spans="1:9">
      <c r="A9" s="431" t="s">
        <v>72</v>
      </c>
      <c r="B9" s="431"/>
      <c r="C9" s="431"/>
      <c r="D9" s="323"/>
      <c r="E9" s="323"/>
      <c r="F9" s="323"/>
      <c r="G9" s="323"/>
      <c r="H9" s="323"/>
      <c r="I9" s="323"/>
    </row>
    <row r="10" spans="1:9">
      <c r="A10" s="431"/>
      <c r="B10" s="431"/>
      <c r="C10" s="431"/>
      <c r="D10" s="323"/>
      <c r="E10" s="323"/>
      <c r="F10" s="323"/>
      <c r="G10" s="323"/>
      <c r="H10" s="323"/>
      <c r="I10" s="323"/>
    </row>
    <row r="11" spans="1:9">
      <c r="A11" s="431"/>
      <c r="B11" s="431"/>
      <c r="C11" s="431"/>
      <c r="D11" s="323"/>
      <c r="E11" s="323"/>
      <c r="F11" s="323"/>
      <c r="G11" s="323"/>
      <c r="H11" s="323"/>
      <c r="I11" s="323"/>
    </row>
    <row r="12" spans="1:9">
      <c r="A12" s="431" t="s">
        <v>73</v>
      </c>
      <c r="B12" s="431"/>
      <c r="C12" s="431"/>
      <c r="D12" s="323"/>
      <c r="E12" s="323"/>
      <c r="F12" s="323"/>
      <c r="G12" s="323"/>
      <c r="H12" s="323"/>
      <c r="I12" s="323"/>
    </row>
    <row r="13" spans="1:9">
      <c r="A13" s="431"/>
      <c r="B13" s="431"/>
      <c r="C13" s="431"/>
      <c r="D13" s="323"/>
      <c r="E13" s="323"/>
      <c r="F13" s="323"/>
      <c r="G13" s="323"/>
      <c r="H13" s="323"/>
      <c r="I13" s="323"/>
    </row>
    <row r="14" spans="1:9">
      <c r="A14" s="431"/>
      <c r="B14" s="431"/>
      <c r="C14" s="431"/>
      <c r="D14" s="323"/>
      <c r="E14" s="323"/>
      <c r="F14" s="323"/>
      <c r="G14" s="323"/>
      <c r="H14" s="323"/>
      <c r="I14" s="323"/>
    </row>
    <row r="15" spans="1:9">
      <c r="A15" s="431" t="s">
        <v>187</v>
      </c>
      <c r="B15" s="431"/>
      <c r="C15" s="431"/>
      <c r="D15" s="323"/>
      <c r="E15" s="323"/>
      <c r="F15" s="323"/>
      <c r="G15" s="323"/>
      <c r="H15" s="323"/>
      <c r="I15" s="323"/>
    </row>
    <row r="16" spans="1:9">
      <c r="A16" s="431"/>
      <c r="B16" s="431"/>
      <c r="C16" s="431"/>
      <c r="D16" s="323"/>
      <c r="E16" s="323"/>
      <c r="F16" s="323"/>
      <c r="G16" s="323"/>
      <c r="H16" s="323"/>
      <c r="I16" s="323"/>
    </row>
    <row r="17" spans="1:9">
      <c r="A17" s="431"/>
      <c r="B17" s="431"/>
      <c r="C17" s="431"/>
      <c r="D17" s="323"/>
      <c r="E17" s="323"/>
      <c r="F17" s="323"/>
      <c r="G17" s="323"/>
      <c r="H17" s="323"/>
      <c r="I17" s="323"/>
    </row>
    <row r="19" spans="1:9">
      <c r="A19" s="571" t="s">
        <v>188</v>
      </c>
      <c r="B19" s="572"/>
      <c r="C19" s="573"/>
      <c r="D19" s="323"/>
      <c r="E19" s="323"/>
      <c r="F19" s="323"/>
      <c r="G19" s="323"/>
      <c r="H19" s="323"/>
      <c r="I19" s="323"/>
    </row>
    <row r="20" spans="1:9">
      <c r="A20" s="574"/>
      <c r="B20" s="575"/>
      <c r="C20" s="576"/>
      <c r="D20" s="323"/>
      <c r="E20" s="323"/>
      <c r="F20" s="323"/>
      <c r="G20" s="323"/>
      <c r="H20" s="323"/>
      <c r="I20" s="323"/>
    </row>
    <row r="21" spans="1:9">
      <c r="A21" s="577"/>
      <c r="B21" s="578"/>
      <c r="C21" s="579"/>
      <c r="D21" s="323"/>
      <c r="E21" s="323"/>
      <c r="F21" s="323"/>
      <c r="G21" s="323"/>
      <c r="H21" s="323"/>
      <c r="I21" s="323"/>
    </row>
    <row r="22" spans="1:9">
      <c r="A22" s="431" t="s">
        <v>189</v>
      </c>
      <c r="B22" s="431"/>
      <c r="C22" s="431"/>
      <c r="D22" s="323"/>
      <c r="E22" s="323"/>
      <c r="F22" s="323"/>
      <c r="G22" s="323"/>
      <c r="H22" s="323"/>
      <c r="I22" s="323"/>
    </row>
    <row r="23" spans="1:9">
      <c r="A23" s="431"/>
      <c r="B23" s="431"/>
      <c r="C23" s="431"/>
      <c r="D23" s="323"/>
      <c r="E23" s="323"/>
      <c r="F23" s="323"/>
      <c r="G23" s="323"/>
      <c r="H23" s="323"/>
      <c r="I23" s="323"/>
    </row>
    <row r="24" spans="1:9">
      <c r="A24" s="431"/>
      <c r="B24" s="431"/>
      <c r="C24" s="431"/>
      <c r="D24" s="323"/>
      <c r="E24" s="323"/>
      <c r="F24" s="323"/>
      <c r="G24" s="323"/>
      <c r="H24" s="323"/>
      <c r="I24" s="323"/>
    </row>
    <row r="25" spans="1:9">
      <c r="A25" s="431" t="s">
        <v>190</v>
      </c>
      <c r="B25" s="431"/>
      <c r="C25" s="431"/>
      <c r="D25" s="323"/>
      <c r="E25" s="323"/>
      <c r="F25" s="323"/>
      <c r="G25" s="323"/>
      <c r="H25" s="323"/>
      <c r="I25" s="323"/>
    </row>
    <row r="26" spans="1:9">
      <c r="A26" s="431"/>
      <c r="B26" s="431"/>
      <c r="C26" s="431"/>
      <c r="D26" s="323"/>
      <c r="E26" s="323"/>
      <c r="F26" s="323"/>
      <c r="G26" s="323"/>
      <c r="H26" s="323"/>
      <c r="I26" s="323"/>
    </row>
    <row r="27" spans="1:9">
      <c r="A27" s="431"/>
      <c r="B27" s="431"/>
      <c r="C27" s="431"/>
      <c r="D27" s="323"/>
      <c r="E27" s="323"/>
      <c r="F27" s="323"/>
      <c r="G27" s="323"/>
      <c r="H27" s="323"/>
      <c r="I27" s="323"/>
    </row>
    <row r="28" spans="1:9">
      <c r="A28" s="431" t="s">
        <v>191</v>
      </c>
      <c r="B28" s="431"/>
      <c r="C28" s="431"/>
      <c r="D28" s="323"/>
      <c r="E28" s="323"/>
      <c r="F28" s="323"/>
      <c r="G28" s="323"/>
      <c r="H28" s="323"/>
      <c r="I28" s="323"/>
    </row>
    <row r="29" spans="1:9">
      <c r="A29" s="431"/>
      <c r="B29" s="431"/>
      <c r="C29" s="431"/>
      <c r="D29" s="323"/>
      <c r="E29" s="323"/>
      <c r="F29" s="323"/>
      <c r="G29" s="323"/>
      <c r="H29" s="323"/>
      <c r="I29" s="323"/>
    </row>
    <row r="30" spans="1:9">
      <c r="A30" s="431"/>
      <c r="B30" s="431"/>
      <c r="C30" s="431"/>
      <c r="D30" s="323"/>
      <c r="E30" s="323"/>
      <c r="F30" s="323"/>
      <c r="G30" s="323"/>
      <c r="H30" s="323"/>
      <c r="I30" s="323"/>
    </row>
    <row r="31" spans="1:9">
      <c r="A31" s="431" t="s">
        <v>76</v>
      </c>
      <c r="B31" s="431"/>
      <c r="C31" s="431"/>
      <c r="D31" s="323"/>
      <c r="E31" s="323"/>
      <c r="F31" s="323"/>
      <c r="G31" s="323"/>
      <c r="H31" s="323"/>
      <c r="I31" s="323"/>
    </row>
    <row r="32" spans="1:9">
      <c r="A32" s="431"/>
      <c r="B32" s="431"/>
      <c r="C32" s="431"/>
      <c r="D32" s="323"/>
      <c r="E32" s="323"/>
      <c r="F32" s="323"/>
      <c r="G32" s="323"/>
      <c r="H32" s="323"/>
      <c r="I32" s="323"/>
    </row>
    <row r="33" spans="1:9">
      <c r="A33" s="431"/>
      <c r="B33" s="431"/>
      <c r="C33" s="431"/>
      <c r="D33" s="323"/>
      <c r="E33" s="323"/>
      <c r="F33" s="323"/>
      <c r="G33" s="323"/>
      <c r="H33" s="323"/>
      <c r="I33" s="323"/>
    </row>
    <row r="35" spans="1:9">
      <c r="A35" s="580" t="s">
        <v>192</v>
      </c>
      <c r="B35" s="581"/>
      <c r="C35" s="581"/>
      <c r="D35" s="323"/>
      <c r="E35" s="323"/>
      <c r="F35" s="323"/>
      <c r="G35" s="323"/>
      <c r="H35" s="323"/>
      <c r="I35" s="323"/>
    </row>
    <row r="36" spans="1:9">
      <c r="A36" s="581"/>
      <c r="B36" s="581"/>
      <c r="C36" s="581"/>
      <c r="D36" s="323"/>
      <c r="E36" s="323"/>
      <c r="F36" s="323"/>
      <c r="G36" s="323"/>
      <c r="H36" s="323"/>
      <c r="I36" s="323"/>
    </row>
    <row r="37" spans="1:9">
      <c r="A37" s="581"/>
      <c r="B37" s="581"/>
      <c r="C37" s="581"/>
      <c r="D37" s="323"/>
      <c r="E37" s="323"/>
      <c r="F37" s="323"/>
      <c r="G37" s="323"/>
      <c r="H37" s="323"/>
      <c r="I37" s="323"/>
    </row>
    <row r="39" spans="1:9">
      <c r="A39" s="580" t="s">
        <v>193</v>
      </c>
      <c r="B39" s="581"/>
      <c r="C39" s="581"/>
      <c r="D39" s="323"/>
      <c r="E39" s="323"/>
      <c r="F39" s="323"/>
      <c r="G39" s="323"/>
      <c r="H39" s="323"/>
      <c r="I39" s="323"/>
    </row>
    <row r="40" spans="1:9">
      <c r="A40" s="581"/>
      <c r="B40" s="581"/>
      <c r="C40" s="581"/>
      <c r="D40" s="323"/>
      <c r="E40" s="323"/>
      <c r="F40" s="323"/>
      <c r="G40" s="323"/>
      <c r="H40" s="323"/>
      <c r="I40" s="323"/>
    </row>
    <row r="41" spans="1:9">
      <c r="A41" s="581"/>
      <c r="B41" s="581"/>
      <c r="C41" s="581"/>
      <c r="D41" s="323"/>
      <c r="E41" s="323"/>
      <c r="F41" s="323"/>
      <c r="G41" s="323"/>
      <c r="H41" s="323"/>
      <c r="I41" s="323"/>
    </row>
  </sheetData>
  <mergeCells count="26">
    <mergeCell ref="A39:C41"/>
    <mergeCell ref="D39:I41"/>
    <mergeCell ref="A28:C30"/>
    <mergeCell ref="D28:I30"/>
    <mergeCell ref="A31:C33"/>
    <mergeCell ref="D31:I33"/>
    <mergeCell ref="A35:C37"/>
    <mergeCell ref="D35:I37"/>
    <mergeCell ref="A19:C21"/>
    <mergeCell ref="D19:I21"/>
    <mergeCell ref="A22:C24"/>
    <mergeCell ref="D22:I24"/>
    <mergeCell ref="A25:C27"/>
    <mergeCell ref="D25:I27"/>
    <mergeCell ref="A9:C11"/>
    <mergeCell ref="D9:I11"/>
    <mergeCell ref="A12:C14"/>
    <mergeCell ref="D12:I14"/>
    <mergeCell ref="A15:C17"/>
    <mergeCell ref="D15:I17"/>
    <mergeCell ref="A1:B1"/>
    <mergeCell ref="A3:C5"/>
    <mergeCell ref="D3:D5"/>
    <mergeCell ref="E3:I5"/>
    <mergeCell ref="A6:C8"/>
    <mergeCell ref="D6:I8"/>
  </mergeCells>
  <phoneticPr fontId="6"/>
  <hyperlinks>
    <hyperlink ref="A1:B1" location="目次!A1" display="目次に戻る" xr:uid="{E5DD55F0-DD40-4CA8-86E8-E8D8BF5AC74F}"/>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B6C88-C19B-4A98-88EC-DFB3DE4D5A18}">
  <sheetPr codeName="Sheet3"/>
  <dimension ref="A1:L40"/>
  <sheetViews>
    <sheetView showGridLines="0" zoomScale="85" zoomScaleNormal="85" zoomScaleSheetLayoutView="100" workbookViewId="0">
      <selection sqref="A1:C1"/>
    </sheetView>
  </sheetViews>
  <sheetFormatPr defaultRowHeight="18"/>
  <cols>
    <col min="1" max="1" width="2.75" customWidth="1"/>
    <col min="2" max="2" width="8.08203125" customWidth="1"/>
    <col min="4" max="5" width="4.83203125" customWidth="1"/>
    <col min="8" max="9" width="4.83203125" customWidth="1"/>
  </cols>
  <sheetData>
    <row r="1" spans="1:12">
      <c r="A1" s="322" t="s">
        <v>0</v>
      </c>
      <c r="B1" s="322"/>
      <c r="C1" s="322"/>
      <c r="D1" s="1"/>
    </row>
    <row r="2" spans="1:12">
      <c r="A2" t="s">
        <v>241</v>
      </c>
    </row>
    <row r="3" spans="1:12">
      <c r="A3" s="582" t="s">
        <v>242</v>
      </c>
      <c r="B3" s="583"/>
      <c r="C3" s="583"/>
      <c r="D3" s="583"/>
      <c r="E3" s="583"/>
      <c r="F3" s="583"/>
      <c r="G3" s="583"/>
      <c r="H3" s="583"/>
      <c r="I3" s="583"/>
      <c r="J3" s="583"/>
      <c r="K3" s="583"/>
      <c r="L3" s="584"/>
    </row>
    <row r="4" spans="1:12">
      <c r="A4" s="386"/>
      <c r="B4" s="387"/>
      <c r="C4" s="387"/>
      <c r="D4" s="387"/>
      <c r="E4" s="387"/>
      <c r="F4" s="387"/>
      <c r="G4" s="387"/>
      <c r="H4" s="387"/>
      <c r="I4" s="387"/>
      <c r="J4" s="387"/>
      <c r="K4" s="387"/>
      <c r="L4" s="388"/>
    </row>
    <row r="5" spans="1:12">
      <c r="A5" s="389"/>
      <c r="B5" s="390"/>
      <c r="C5" s="390"/>
      <c r="D5" s="390"/>
      <c r="E5" s="390"/>
      <c r="F5" s="390"/>
      <c r="G5" s="390"/>
      <c r="H5" s="390"/>
      <c r="I5" s="390"/>
      <c r="J5" s="390"/>
      <c r="K5" s="390"/>
      <c r="L5" s="391"/>
    </row>
    <row r="6" spans="1:12">
      <c r="A6" s="588" t="s">
        <v>243</v>
      </c>
      <c r="B6" s="589"/>
      <c r="C6" s="589"/>
      <c r="D6" s="589"/>
      <c r="E6" s="589"/>
      <c r="F6" s="589"/>
      <c r="G6" s="589"/>
      <c r="H6" s="589"/>
      <c r="I6" s="589"/>
      <c r="J6" s="589"/>
      <c r="K6" s="589"/>
      <c r="L6" s="590"/>
    </row>
    <row r="7" spans="1:12">
      <c r="A7" s="386"/>
      <c r="B7" s="387"/>
      <c r="C7" s="387"/>
      <c r="D7" s="387"/>
      <c r="E7" s="387"/>
      <c r="F7" s="387"/>
      <c r="G7" s="387"/>
      <c r="H7" s="387"/>
      <c r="I7" s="387"/>
      <c r="J7" s="387"/>
      <c r="K7" s="387"/>
      <c r="L7" s="388"/>
    </row>
    <row r="8" spans="1:12">
      <c r="A8" s="389"/>
      <c r="B8" s="390"/>
      <c r="C8" s="390"/>
      <c r="D8" s="390"/>
      <c r="E8" s="390"/>
      <c r="F8" s="390"/>
      <c r="G8" s="390"/>
      <c r="H8" s="390"/>
      <c r="I8" s="390"/>
      <c r="J8" s="390"/>
      <c r="K8" s="390"/>
      <c r="L8" s="391"/>
    </row>
    <row r="9" spans="1:12">
      <c r="A9" s="582" t="s">
        <v>244</v>
      </c>
      <c r="B9" s="583"/>
      <c r="C9" s="583"/>
      <c r="D9" s="583"/>
      <c r="E9" s="583"/>
      <c r="F9" s="583"/>
      <c r="G9" s="583"/>
      <c r="H9" s="583"/>
      <c r="I9" s="583"/>
      <c r="J9" s="583"/>
      <c r="K9" s="583"/>
      <c r="L9" s="584"/>
    </row>
    <row r="10" spans="1:12">
      <c r="A10" s="585"/>
      <c r="B10" s="586"/>
      <c r="C10" s="586"/>
      <c r="D10" s="586"/>
      <c r="E10" s="586"/>
      <c r="F10" s="586"/>
      <c r="G10" s="586"/>
      <c r="H10" s="586"/>
      <c r="I10" s="586"/>
      <c r="J10" s="586"/>
      <c r="K10" s="586"/>
      <c r="L10" s="587"/>
    </row>
    <row r="11" spans="1:12">
      <c r="A11" s="386"/>
      <c r="B11" s="387"/>
      <c r="C11" s="387"/>
      <c r="D11" s="387"/>
      <c r="E11" s="387"/>
      <c r="F11" s="387"/>
      <c r="G11" s="387"/>
      <c r="H11" s="387"/>
      <c r="I11" s="387"/>
      <c r="J11" s="387"/>
      <c r="K11" s="387"/>
      <c r="L11" s="388"/>
    </row>
    <row r="12" spans="1:12">
      <c r="A12" s="389"/>
      <c r="B12" s="390"/>
      <c r="C12" s="390"/>
      <c r="D12" s="390"/>
      <c r="E12" s="390"/>
      <c r="F12" s="390"/>
      <c r="G12" s="390"/>
      <c r="H12" s="390"/>
      <c r="I12" s="390"/>
      <c r="J12" s="390"/>
      <c r="K12" s="390"/>
      <c r="L12" s="391"/>
    </row>
    <row r="13" spans="1:12" ht="18" customHeight="1">
      <c r="A13" s="591" t="s">
        <v>245</v>
      </c>
      <c r="B13" s="591"/>
      <c r="C13" s="591"/>
      <c r="D13" s="591"/>
      <c r="E13" s="591"/>
      <c r="F13" s="591"/>
      <c r="G13" s="591"/>
      <c r="H13" s="591"/>
      <c r="I13" s="591"/>
      <c r="J13" s="591"/>
      <c r="K13" s="591"/>
      <c r="L13" s="591"/>
    </row>
    <row r="14" spans="1:12" ht="35.25" customHeight="1">
      <c r="A14" s="104"/>
      <c r="B14" s="105"/>
      <c r="C14" s="105" t="s">
        <v>246</v>
      </c>
      <c r="D14" s="105"/>
      <c r="E14" s="105" t="s">
        <v>247</v>
      </c>
      <c r="F14" s="105"/>
      <c r="G14" s="105" t="s">
        <v>248</v>
      </c>
      <c r="H14" s="105"/>
      <c r="I14" s="105" t="s">
        <v>249</v>
      </c>
      <c r="J14" s="105"/>
      <c r="K14" s="105"/>
      <c r="L14" s="106"/>
    </row>
    <row r="15" spans="1:12">
      <c r="A15" s="592" t="s">
        <v>250</v>
      </c>
      <c r="B15" s="592"/>
      <c r="C15" s="592"/>
      <c r="D15" s="592"/>
      <c r="E15" s="592"/>
      <c r="F15" s="592"/>
      <c r="G15" s="592"/>
      <c r="H15" s="592"/>
      <c r="I15" s="592"/>
      <c r="J15" s="592"/>
      <c r="K15" s="592"/>
      <c r="L15" s="592"/>
    </row>
    <row r="16" spans="1:12">
      <c r="A16" s="593" t="s">
        <v>251</v>
      </c>
      <c r="B16" s="593"/>
      <c r="C16" s="593"/>
      <c r="D16" s="593"/>
      <c r="E16" s="593"/>
      <c r="F16" s="593"/>
      <c r="G16" s="593"/>
      <c r="H16" s="451" t="s">
        <v>252</v>
      </c>
      <c r="I16" s="451"/>
      <c r="J16" s="451"/>
      <c r="K16" s="451" t="s">
        <v>253</v>
      </c>
      <c r="L16" s="451"/>
    </row>
    <row r="17" spans="1:12">
      <c r="A17" s="107" t="s">
        <v>254</v>
      </c>
      <c r="B17" s="108"/>
      <c r="C17" s="108"/>
      <c r="D17" s="108"/>
      <c r="E17" s="108"/>
      <c r="F17" s="108"/>
      <c r="G17" s="109"/>
      <c r="H17" s="594" t="s">
        <v>255</v>
      </c>
      <c r="I17" s="594"/>
      <c r="J17" s="594"/>
      <c r="K17" s="595"/>
      <c r="L17" s="595"/>
    </row>
    <row r="18" spans="1:12">
      <c r="A18" s="110" t="s">
        <v>256</v>
      </c>
      <c r="B18" s="596" t="s">
        <v>257</v>
      </c>
      <c r="C18" s="596"/>
      <c r="D18" s="596"/>
      <c r="E18" s="596"/>
      <c r="F18" s="596"/>
      <c r="G18" s="597"/>
      <c r="H18" s="594"/>
      <c r="I18" s="594"/>
      <c r="J18" s="594"/>
      <c r="K18" s="595"/>
      <c r="L18" s="595"/>
    </row>
    <row r="19" spans="1:12">
      <c r="A19" s="110"/>
      <c r="B19" s="596"/>
      <c r="C19" s="596"/>
      <c r="D19" s="596"/>
      <c r="E19" s="596"/>
      <c r="F19" s="596"/>
      <c r="G19" s="597"/>
      <c r="H19" s="594"/>
      <c r="I19" s="594"/>
      <c r="J19" s="594"/>
      <c r="K19" s="595"/>
      <c r="L19" s="595"/>
    </row>
    <row r="20" spans="1:12">
      <c r="A20" s="110" t="s">
        <v>256</v>
      </c>
      <c r="B20" s="596" t="s">
        <v>258</v>
      </c>
      <c r="C20" s="596"/>
      <c r="D20" s="596"/>
      <c r="E20" s="596"/>
      <c r="F20" s="596"/>
      <c r="G20" s="597"/>
      <c r="H20" s="594"/>
      <c r="I20" s="594"/>
      <c r="J20" s="594"/>
      <c r="K20" s="595"/>
      <c r="L20" s="595"/>
    </row>
    <row r="21" spans="1:12">
      <c r="A21" s="111"/>
      <c r="B21" s="598"/>
      <c r="C21" s="598"/>
      <c r="D21" s="598"/>
      <c r="E21" s="598"/>
      <c r="F21" s="598"/>
      <c r="G21" s="599"/>
      <c r="H21" s="594"/>
      <c r="I21" s="594"/>
      <c r="J21" s="594"/>
      <c r="K21" s="595"/>
      <c r="L21" s="595"/>
    </row>
    <row r="22" spans="1:12">
      <c r="A22" s="99" t="s">
        <v>259</v>
      </c>
      <c r="B22" s="100"/>
      <c r="C22" s="100"/>
      <c r="D22" s="100"/>
      <c r="E22" s="100"/>
      <c r="F22" s="100"/>
      <c r="G22" s="101"/>
      <c r="H22" s="594" t="s">
        <v>260</v>
      </c>
      <c r="I22" s="594"/>
      <c r="J22" s="594"/>
      <c r="K22" s="595"/>
      <c r="L22" s="595"/>
    </row>
    <row r="23" spans="1:12">
      <c r="A23" s="110" t="s">
        <v>256</v>
      </c>
      <c r="B23" s="586" t="s">
        <v>261</v>
      </c>
      <c r="C23" s="586"/>
      <c r="D23" s="586"/>
      <c r="E23" s="586"/>
      <c r="F23" s="586"/>
      <c r="G23" s="587"/>
      <c r="H23" s="594"/>
      <c r="I23" s="594"/>
      <c r="J23" s="594"/>
      <c r="K23" s="595"/>
      <c r="L23" s="595"/>
    </row>
    <row r="24" spans="1:12">
      <c r="A24" s="112"/>
      <c r="B24" s="586"/>
      <c r="C24" s="586"/>
      <c r="D24" s="586"/>
      <c r="E24" s="586"/>
      <c r="F24" s="586"/>
      <c r="G24" s="587"/>
      <c r="H24" s="594"/>
      <c r="I24" s="594"/>
      <c r="J24" s="594"/>
      <c r="K24" s="595"/>
      <c r="L24" s="595"/>
    </row>
    <row r="25" spans="1:12">
      <c r="A25" s="110" t="s">
        <v>256</v>
      </c>
      <c r="B25" s="586" t="s">
        <v>262</v>
      </c>
      <c r="C25" s="586"/>
      <c r="D25" s="586"/>
      <c r="E25" s="586"/>
      <c r="F25" s="586"/>
      <c r="G25" s="587"/>
      <c r="H25" s="594"/>
      <c r="I25" s="594"/>
      <c r="J25" s="594"/>
      <c r="K25" s="595"/>
      <c r="L25" s="595"/>
    </row>
    <row r="26" spans="1:12">
      <c r="A26" s="110"/>
      <c r="B26" s="586"/>
      <c r="C26" s="586"/>
      <c r="D26" s="586"/>
      <c r="E26" s="586"/>
      <c r="F26" s="586"/>
      <c r="G26" s="587"/>
      <c r="H26" s="594"/>
      <c r="I26" s="594"/>
      <c r="J26" s="594"/>
      <c r="K26" s="595"/>
      <c r="L26" s="595"/>
    </row>
    <row r="27" spans="1:12">
      <c r="A27" s="113"/>
      <c r="B27" s="600"/>
      <c r="C27" s="600"/>
      <c r="D27" s="600"/>
      <c r="E27" s="600"/>
      <c r="F27" s="600"/>
      <c r="G27" s="601"/>
      <c r="H27" s="594"/>
      <c r="I27" s="594"/>
      <c r="J27" s="594"/>
      <c r="K27" s="595"/>
      <c r="L27" s="595"/>
    </row>
    <row r="28" spans="1:12">
      <c r="A28" s="602" t="s">
        <v>263</v>
      </c>
      <c r="B28" s="602"/>
      <c r="C28" s="602"/>
      <c r="D28" s="602"/>
      <c r="E28" s="602"/>
      <c r="F28" s="602"/>
      <c r="G28" s="602"/>
      <c r="H28" s="602"/>
      <c r="I28" s="602"/>
      <c r="J28" s="602"/>
      <c r="K28" s="602"/>
      <c r="L28" s="602"/>
    </row>
    <row r="29" spans="1:12">
      <c r="A29" s="582" t="s">
        <v>264</v>
      </c>
      <c r="B29" s="583"/>
      <c r="C29" s="583"/>
      <c r="D29" s="583"/>
      <c r="E29" s="583"/>
      <c r="F29" s="583"/>
      <c r="G29" s="583"/>
      <c r="H29" s="583"/>
      <c r="I29" s="583"/>
      <c r="J29" s="583"/>
      <c r="K29" s="583"/>
      <c r="L29" s="584"/>
    </row>
    <row r="30" spans="1:12">
      <c r="A30" s="585"/>
      <c r="B30" s="586"/>
      <c r="C30" s="586"/>
      <c r="D30" s="586"/>
      <c r="E30" s="586"/>
      <c r="F30" s="586"/>
      <c r="G30" s="586"/>
      <c r="H30" s="586"/>
      <c r="I30" s="586"/>
      <c r="J30" s="586"/>
      <c r="K30" s="586"/>
      <c r="L30" s="587"/>
    </row>
    <row r="31" spans="1:12">
      <c r="A31" s="386"/>
      <c r="B31" s="387"/>
      <c r="C31" s="387"/>
      <c r="D31" s="387"/>
      <c r="E31" s="387"/>
      <c r="F31" s="387"/>
      <c r="G31" s="387"/>
      <c r="H31" s="387"/>
      <c r="I31" s="387"/>
      <c r="J31" s="387"/>
      <c r="K31" s="387"/>
      <c r="L31" s="388"/>
    </row>
    <row r="32" spans="1:12">
      <c r="A32" s="386"/>
      <c r="B32" s="387"/>
      <c r="C32" s="387"/>
      <c r="D32" s="387"/>
      <c r="E32" s="387"/>
      <c r="F32" s="387"/>
      <c r="G32" s="387"/>
      <c r="H32" s="387"/>
      <c r="I32" s="387"/>
      <c r="J32" s="387"/>
      <c r="K32" s="387"/>
      <c r="L32" s="388"/>
    </row>
    <row r="33" spans="1:12">
      <c r="A33" s="582" t="s">
        <v>265</v>
      </c>
      <c r="B33" s="583"/>
      <c r="C33" s="583"/>
      <c r="D33" s="583"/>
      <c r="E33" s="583"/>
      <c r="F33" s="583"/>
      <c r="G33" s="583"/>
      <c r="H33" s="583"/>
      <c r="I33" s="583"/>
      <c r="J33" s="583"/>
      <c r="K33" s="583"/>
      <c r="L33" s="584"/>
    </row>
    <row r="34" spans="1:12">
      <c r="A34" s="585"/>
      <c r="B34" s="586"/>
      <c r="C34" s="586"/>
      <c r="D34" s="586"/>
      <c r="E34" s="586"/>
      <c r="F34" s="586"/>
      <c r="G34" s="586"/>
      <c r="H34" s="586"/>
      <c r="I34" s="586"/>
      <c r="J34" s="586"/>
      <c r="K34" s="586"/>
      <c r="L34" s="587"/>
    </row>
    <row r="35" spans="1:12">
      <c r="A35" s="386"/>
      <c r="B35" s="387"/>
      <c r="C35" s="387"/>
      <c r="D35" s="387"/>
      <c r="E35" s="387"/>
      <c r="F35" s="387"/>
      <c r="G35" s="387"/>
      <c r="H35" s="387"/>
      <c r="I35" s="387"/>
      <c r="J35" s="387"/>
      <c r="K35" s="387"/>
      <c r="L35" s="388"/>
    </row>
    <row r="36" spans="1:12">
      <c r="A36" s="386"/>
      <c r="B36" s="387"/>
      <c r="C36" s="387"/>
      <c r="D36" s="387"/>
      <c r="E36" s="387"/>
      <c r="F36" s="387"/>
      <c r="G36" s="387"/>
      <c r="H36" s="387"/>
      <c r="I36" s="387"/>
      <c r="J36" s="387"/>
      <c r="K36" s="387"/>
      <c r="L36" s="388"/>
    </row>
    <row r="37" spans="1:12">
      <c r="A37" s="389"/>
      <c r="B37" s="390"/>
      <c r="C37" s="390"/>
      <c r="D37" s="390"/>
      <c r="E37" s="390"/>
      <c r="F37" s="390"/>
      <c r="G37" s="390"/>
      <c r="H37" s="390"/>
      <c r="I37" s="390"/>
      <c r="J37" s="390"/>
      <c r="K37" s="390"/>
      <c r="L37" s="391"/>
    </row>
    <row r="38" spans="1:12">
      <c r="A38" s="603" t="s">
        <v>266</v>
      </c>
      <c r="B38" s="603"/>
      <c r="C38" s="532"/>
      <c r="D38" s="532"/>
      <c r="E38" s="532"/>
      <c r="F38" s="532"/>
      <c r="G38" s="532"/>
      <c r="H38" s="532"/>
      <c r="I38" s="532"/>
      <c r="J38" s="532"/>
      <c r="K38" s="532"/>
      <c r="L38" s="532"/>
    </row>
    <row r="39" spans="1:12">
      <c r="A39" s="348" t="s">
        <v>267</v>
      </c>
      <c r="B39" s="348"/>
      <c r="C39" s="348"/>
      <c r="D39" s="348"/>
      <c r="E39" s="348"/>
      <c r="F39" s="348"/>
      <c r="G39" s="348"/>
      <c r="H39" s="348"/>
      <c r="I39" s="348"/>
      <c r="J39" s="348"/>
      <c r="K39" s="348"/>
      <c r="L39" s="348"/>
    </row>
    <row r="40" spans="1:12">
      <c r="A40" s="348"/>
      <c r="B40" s="348"/>
      <c r="C40" s="348"/>
      <c r="D40" s="348"/>
      <c r="E40" s="348"/>
      <c r="F40" s="348"/>
      <c r="G40" s="348"/>
      <c r="H40" s="348"/>
      <c r="I40" s="348"/>
      <c r="J40" s="348"/>
      <c r="K40" s="348"/>
      <c r="L40" s="348"/>
    </row>
  </sheetData>
  <mergeCells count="27">
    <mergeCell ref="A39:L40"/>
    <mergeCell ref="A28:L28"/>
    <mergeCell ref="A29:L30"/>
    <mergeCell ref="A31:L32"/>
    <mergeCell ref="A33:L34"/>
    <mergeCell ref="A35:L37"/>
    <mergeCell ref="A38:L38"/>
    <mergeCell ref="H17:J21"/>
    <mergeCell ref="K17:L21"/>
    <mergeCell ref="B18:G19"/>
    <mergeCell ref="B20:G21"/>
    <mergeCell ref="H22:J27"/>
    <mergeCell ref="K22:L27"/>
    <mergeCell ref="B23:G24"/>
    <mergeCell ref="B25:G27"/>
    <mergeCell ref="A11:L12"/>
    <mergeCell ref="A13:L13"/>
    <mergeCell ref="A15:L15"/>
    <mergeCell ref="A16:G16"/>
    <mergeCell ref="H16:J16"/>
    <mergeCell ref="K16:L16"/>
    <mergeCell ref="A9:L10"/>
    <mergeCell ref="A1:C1"/>
    <mergeCell ref="A3:L3"/>
    <mergeCell ref="A4:L5"/>
    <mergeCell ref="A6:L6"/>
    <mergeCell ref="A7:L8"/>
  </mergeCells>
  <phoneticPr fontId="6"/>
  <hyperlinks>
    <hyperlink ref="A1:C1" location="目次!A1" display="目次に戻る" xr:uid="{B413C186-96B0-47CD-B87C-1C7563AF1FC5}"/>
  </hyperlink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1</xdr:col>
                    <xdr:colOff>381000</xdr:colOff>
                    <xdr:row>13</xdr:row>
                    <xdr:rowOff>95250</xdr:rowOff>
                  </from>
                  <to>
                    <xdr:col>2</xdr:col>
                    <xdr:colOff>133350</xdr:colOff>
                    <xdr:row>13</xdr:row>
                    <xdr:rowOff>336550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3</xdr:col>
                    <xdr:colOff>184150</xdr:colOff>
                    <xdr:row>13</xdr:row>
                    <xdr:rowOff>95250</xdr:rowOff>
                  </from>
                  <to>
                    <xdr:col>4</xdr:col>
                    <xdr:colOff>184150</xdr:colOff>
                    <xdr:row>13</xdr:row>
                    <xdr:rowOff>336550</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5</xdr:col>
                    <xdr:colOff>488950</xdr:colOff>
                    <xdr:row>13</xdr:row>
                    <xdr:rowOff>95250</xdr:rowOff>
                  </from>
                  <to>
                    <xdr:col>6</xdr:col>
                    <xdr:colOff>171450</xdr:colOff>
                    <xdr:row>13</xdr:row>
                    <xdr:rowOff>336550</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7</xdr:col>
                    <xdr:colOff>171450</xdr:colOff>
                    <xdr:row>13</xdr:row>
                    <xdr:rowOff>95250</xdr:rowOff>
                  </from>
                  <to>
                    <xdr:col>8</xdr:col>
                    <xdr:colOff>171450</xdr:colOff>
                    <xdr:row>13</xdr:row>
                    <xdr:rowOff>336550</xdr:rowOff>
                  </to>
                </anchor>
              </controlPr>
            </control>
          </mc:Choice>
        </mc:AlternateContent>
        <mc:AlternateContent xmlns:mc="http://schemas.openxmlformats.org/markup-compatibility/2006">
          <mc:Choice Requires="x14">
            <control shapeId="14341" r:id="rId8" name="Group Box 5">
              <controlPr defaultSize="0" autoFill="0" autoPict="0">
                <anchor moveWithCells="1">
                  <from>
                    <xdr:col>0</xdr:col>
                    <xdr:colOff>88900</xdr:colOff>
                    <xdr:row>13</xdr:row>
                    <xdr:rowOff>69850</xdr:rowOff>
                  </from>
                  <to>
                    <xdr:col>9</xdr:col>
                    <xdr:colOff>31750</xdr:colOff>
                    <xdr:row>13</xdr:row>
                    <xdr:rowOff>355600</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from>
                    <xdr:col>7</xdr:col>
                    <xdr:colOff>50800</xdr:colOff>
                    <xdr:row>17</xdr:row>
                    <xdr:rowOff>114300</xdr:rowOff>
                  </from>
                  <to>
                    <xdr:col>8</xdr:col>
                    <xdr:colOff>50800</xdr:colOff>
                    <xdr:row>18</xdr:row>
                    <xdr:rowOff>127000</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from>
                    <xdr:col>7</xdr:col>
                    <xdr:colOff>50800</xdr:colOff>
                    <xdr:row>18</xdr:row>
                    <xdr:rowOff>114300</xdr:rowOff>
                  </from>
                  <to>
                    <xdr:col>8</xdr:col>
                    <xdr:colOff>57150</xdr:colOff>
                    <xdr:row>19</xdr:row>
                    <xdr:rowOff>127000</xdr:rowOff>
                  </to>
                </anchor>
              </controlPr>
            </control>
          </mc:Choice>
        </mc:AlternateContent>
        <mc:AlternateContent xmlns:mc="http://schemas.openxmlformats.org/markup-compatibility/2006">
          <mc:Choice Requires="x14">
            <control shapeId="14344" r:id="rId11" name="Group Box 8">
              <controlPr defaultSize="0" autoFill="0" autoPict="0">
                <anchor moveWithCells="1">
                  <from>
                    <xdr:col>7</xdr:col>
                    <xdr:colOff>31750</xdr:colOff>
                    <xdr:row>16</xdr:row>
                    <xdr:rowOff>31750</xdr:rowOff>
                  </from>
                  <to>
                    <xdr:col>8</xdr:col>
                    <xdr:colOff>95250</xdr:colOff>
                    <xdr:row>20</xdr:row>
                    <xdr:rowOff>203200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from>
                    <xdr:col>7</xdr:col>
                    <xdr:colOff>57150</xdr:colOff>
                    <xdr:row>22</xdr:row>
                    <xdr:rowOff>222250</xdr:rowOff>
                  </from>
                  <to>
                    <xdr:col>8</xdr:col>
                    <xdr:colOff>57150</xdr:colOff>
                    <xdr:row>24</xdr:row>
                    <xdr:rowOff>0</xdr:rowOff>
                  </to>
                </anchor>
              </controlPr>
            </control>
          </mc:Choice>
        </mc:AlternateContent>
        <mc:AlternateContent xmlns:mc="http://schemas.openxmlformats.org/markup-compatibility/2006">
          <mc:Choice Requires="x14">
            <control shapeId="14346" r:id="rId13" name="Option Button 10">
              <controlPr defaultSize="0" autoFill="0" autoLine="0" autoPict="0">
                <anchor moveWithCells="1">
                  <from>
                    <xdr:col>7</xdr:col>
                    <xdr:colOff>57150</xdr:colOff>
                    <xdr:row>23</xdr:row>
                    <xdr:rowOff>222250</xdr:rowOff>
                  </from>
                  <to>
                    <xdr:col>8</xdr:col>
                    <xdr:colOff>69850</xdr:colOff>
                    <xdr:row>25</xdr:row>
                    <xdr:rowOff>0</xdr:rowOff>
                  </to>
                </anchor>
              </controlPr>
            </control>
          </mc:Choice>
        </mc:AlternateContent>
        <mc:AlternateContent xmlns:mc="http://schemas.openxmlformats.org/markup-compatibility/2006">
          <mc:Choice Requires="x14">
            <control shapeId="14347" r:id="rId14" name="Group Box 11">
              <controlPr defaultSize="0" autoFill="0" autoPict="0">
                <anchor moveWithCells="1">
                  <from>
                    <xdr:col>7</xdr:col>
                    <xdr:colOff>38100</xdr:colOff>
                    <xdr:row>21</xdr:row>
                    <xdr:rowOff>133350</xdr:rowOff>
                  </from>
                  <to>
                    <xdr:col>8</xdr:col>
                    <xdr:colOff>107950</xdr:colOff>
                    <xdr:row>26</xdr:row>
                    <xdr:rowOff>76200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0F4E9-6C6C-4397-B371-08750CABF4E6}">
  <sheetPr codeName="Sheet1"/>
  <dimension ref="A1:J26"/>
  <sheetViews>
    <sheetView showGridLines="0" zoomScaleNormal="100" zoomScaleSheetLayoutView="100" workbookViewId="0">
      <selection sqref="A1:C1"/>
    </sheetView>
  </sheetViews>
  <sheetFormatPr defaultRowHeight="18"/>
  <cols>
    <col min="1" max="1" width="5.5" customWidth="1"/>
    <col min="2" max="2" width="3.33203125" customWidth="1"/>
    <col min="3" max="3" width="9.25" customWidth="1"/>
    <col min="4" max="4" width="9" customWidth="1"/>
  </cols>
  <sheetData>
    <row r="1" spans="1:10">
      <c r="A1" s="322" t="s">
        <v>0</v>
      </c>
      <c r="B1" s="322"/>
      <c r="C1" s="322"/>
    </row>
    <row r="2" spans="1:10">
      <c r="A2" t="s">
        <v>374</v>
      </c>
    </row>
    <row r="3" spans="1:10">
      <c r="A3" s="98" t="s">
        <v>34</v>
      </c>
      <c r="B3" s="384"/>
      <c r="C3" s="384"/>
      <c r="D3" s="384"/>
      <c r="E3" s="384"/>
      <c r="F3" s="384"/>
      <c r="G3" s="384"/>
      <c r="H3" s="384"/>
      <c r="I3" s="384"/>
      <c r="J3" s="385"/>
    </row>
    <row r="4" spans="1:10">
      <c r="A4" s="102"/>
      <c r="B4" s="387"/>
      <c r="C4" s="387"/>
      <c r="D4" s="387"/>
      <c r="E4" s="387"/>
      <c r="F4" s="387"/>
      <c r="G4" s="387"/>
      <c r="H4" s="387"/>
      <c r="I4" s="387"/>
      <c r="J4" s="388"/>
    </row>
    <row r="5" spans="1:10">
      <c r="A5" s="143"/>
      <c r="B5" s="390"/>
      <c r="C5" s="390"/>
      <c r="D5" s="390"/>
      <c r="E5" s="390"/>
      <c r="F5" s="390"/>
      <c r="G5" s="390"/>
      <c r="H5" s="390"/>
      <c r="I5" s="390"/>
      <c r="J5" s="391"/>
    </row>
    <row r="6" spans="1:10">
      <c r="A6" s="585" t="s">
        <v>375</v>
      </c>
      <c r="B6" s="586"/>
      <c r="C6" s="384"/>
      <c r="D6" s="384"/>
      <c r="E6" s="384"/>
      <c r="F6" s="384"/>
      <c r="G6" s="384"/>
      <c r="H6" s="384"/>
      <c r="I6" s="384"/>
      <c r="J6" s="385"/>
    </row>
    <row r="7" spans="1:10">
      <c r="A7" s="102"/>
      <c r="B7" s="103"/>
      <c r="C7" s="387"/>
      <c r="D7" s="387"/>
      <c r="E7" s="387"/>
      <c r="F7" s="387"/>
      <c r="G7" s="387"/>
      <c r="H7" s="387"/>
      <c r="I7" s="387"/>
      <c r="J7" s="388"/>
    </row>
    <row r="8" spans="1:10">
      <c r="A8" s="143"/>
      <c r="B8" s="114"/>
      <c r="C8" s="390"/>
      <c r="D8" s="390"/>
      <c r="E8" s="390"/>
      <c r="F8" s="390"/>
      <c r="G8" s="390"/>
      <c r="H8" s="390"/>
      <c r="I8" s="390"/>
      <c r="J8" s="391"/>
    </row>
    <row r="9" spans="1:10">
      <c r="A9" s="602" t="s">
        <v>376</v>
      </c>
      <c r="B9" s="602"/>
      <c r="C9" s="602"/>
      <c r="D9" s="144" t="s">
        <v>400</v>
      </c>
      <c r="E9" s="12"/>
      <c r="F9" s="9"/>
      <c r="G9" s="9"/>
      <c r="H9" s="9"/>
      <c r="I9" s="9"/>
      <c r="J9" s="10"/>
    </row>
    <row r="10" spans="1:10">
      <c r="A10" s="602"/>
      <c r="B10" s="602"/>
      <c r="C10" s="602"/>
      <c r="D10" s="144" t="s">
        <v>401</v>
      </c>
      <c r="E10" s="12"/>
      <c r="F10" s="12"/>
      <c r="G10" s="12"/>
      <c r="H10" s="12"/>
      <c r="I10" s="12"/>
      <c r="J10" s="13"/>
    </row>
    <row r="11" spans="1:10">
      <c r="A11" s="602"/>
      <c r="B11" s="602"/>
      <c r="C11" s="602"/>
      <c r="D11" s="144" t="s">
        <v>402</v>
      </c>
      <c r="E11" s="12"/>
      <c r="F11" s="12"/>
      <c r="G11" s="12"/>
      <c r="H11" s="12"/>
      <c r="I11" s="12"/>
      <c r="J11" s="13"/>
    </row>
    <row r="12" spans="1:10">
      <c r="A12" s="602"/>
      <c r="B12" s="602"/>
      <c r="C12" s="602"/>
      <c r="D12" s="144" t="s">
        <v>403</v>
      </c>
      <c r="E12" s="12"/>
      <c r="F12" s="12"/>
      <c r="G12" s="12"/>
      <c r="H12" s="12"/>
      <c r="I12" s="12"/>
      <c r="J12" s="13"/>
    </row>
    <row r="13" spans="1:10" ht="21" customHeight="1">
      <c r="A13" s="602"/>
      <c r="B13" s="602"/>
      <c r="C13" s="602"/>
      <c r="D13" s="145" t="s">
        <v>404</v>
      </c>
      <c r="E13" s="15"/>
      <c r="F13" s="15"/>
      <c r="G13" s="15"/>
      <c r="H13" s="15"/>
      <c r="I13" s="15"/>
      <c r="J13" s="16"/>
    </row>
    <row r="26" spans="5:5">
      <c r="E26" s="144"/>
    </row>
  </sheetData>
  <mergeCells count="5">
    <mergeCell ref="A1:C1"/>
    <mergeCell ref="B3:J5"/>
    <mergeCell ref="A6:B6"/>
    <mergeCell ref="C6:J8"/>
    <mergeCell ref="A9:C13"/>
  </mergeCells>
  <phoneticPr fontId="6"/>
  <hyperlinks>
    <hyperlink ref="A1:C1" location="目次!A1" display="目次に戻る" xr:uid="{80938499-BEFD-4A44-A39C-482E7B5C77AA}"/>
  </hyperlinks>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20" r:id="rId4" name="Check Box 36">
              <controlPr defaultSize="0" autoFill="0" autoLine="0" autoPict="0">
                <anchor moveWithCells="1">
                  <from>
                    <xdr:col>2</xdr:col>
                    <xdr:colOff>692150</xdr:colOff>
                    <xdr:row>8</xdr:row>
                    <xdr:rowOff>25400</xdr:rowOff>
                  </from>
                  <to>
                    <xdr:col>3</xdr:col>
                    <xdr:colOff>171450</xdr:colOff>
                    <xdr:row>8</xdr:row>
                    <xdr:rowOff>203200</xdr:rowOff>
                  </to>
                </anchor>
              </controlPr>
            </control>
          </mc:Choice>
        </mc:AlternateContent>
        <mc:AlternateContent xmlns:mc="http://schemas.openxmlformats.org/markup-compatibility/2006">
          <mc:Choice Requires="x14">
            <control shapeId="16421" r:id="rId5" name="Check Box 37">
              <controlPr defaultSize="0" autoFill="0" autoLine="0" autoPict="0">
                <anchor moveWithCells="1">
                  <from>
                    <xdr:col>2</xdr:col>
                    <xdr:colOff>692150</xdr:colOff>
                    <xdr:row>9</xdr:row>
                    <xdr:rowOff>6350</xdr:rowOff>
                  </from>
                  <to>
                    <xdr:col>3</xdr:col>
                    <xdr:colOff>234950</xdr:colOff>
                    <xdr:row>9</xdr:row>
                    <xdr:rowOff>203200</xdr:rowOff>
                  </to>
                </anchor>
              </controlPr>
            </control>
          </mc:Choice>
        </mc:AlternateContent>
        <mc:AlternateContent xmlns:mc="http://schemas.openxmlformats.org/markup-compatibility/2006">
          <mc:Choice Requires="x14">
            <control shapeId="16425" r:id="rId6" name="Check Box 41">
              <controlPr defaultSize="0" autoFill="0" autoLine="0" autoPict="0">
                <anchor moveWithCells="1">
                  <from>
                    <xdr:col>2</xdr:col>
                    <xdr:colOff>692150</xdr:colOff>
                    <xdr:row>9</xdr:row>
                    <xdr:rowOff>196850</xdr:rowOff>
                  </from>
                  <to>
                    <xdr:col>4</xdr:col>
                    <xdr:colOff>527050</xdr:colOff>
                    <xdr:row>10</xdr:row>
                    <xdr:rowOff>209550</xdr:rowOff>
                  </to>
                </anchor>
              </controlPr>
            </control>
          </mc:Choice>
        </mc:AlternateContent>
        <mc:AlternateContent xmlns:mc="http://schemas.openxmlformats.org/markup-compatibility/2006">
          <mc:Choice Requires="x14">
            <control shapeId="16426" r:id="rId7" name="Check Box 42">
              <controlPr defaultSize="0" autoFill="0" autoLine="0" autoPict="0">
                <anchor moveWithCells="1">
                  <from>
                    <xdr:col>2</xdr:col>
                    <xdr:colOff>692150</xdr:colOff>
                    <xdr:row>10</xdr:row>
                    <xdr:rowOff>196850</xdr:rowOff>
                  </from>
                  <to>
                    <xdr:col>5</xdr:col>
                    <xdr:colOff>31750</xdr:colOff>
                    <xdr:row>11</xdr:row>
                    <xdr:rowOff>209550</xdr:rowOff>
                  </to>
                </anchor>
              </controlPr>
            </control>
          </mc:Choice>
        </mc:AlternateContent>
        <mc:AlternateContent xmlns:mc="http://schemas.openxmlformats.org/markup-compatibility/2006">
          <mc:Choice Requires="x14">
            <control shapeId="16427" r:id="rId8" name="Check Box 43">
              <controlPr defaultSize="0" autoFill="0" autoLine="0" autoPict="0">
                <anchor moveWithCells="1">
                  <from>
                    <xdr:col>2</xdr:col>
                    <xdr:colOff>692150</xdr:colOff>
                    <xdr:row>11</xdr:row>
                    <xdr:rowOff>203200</xdr:rowOff>
                  </from>
                  <to>
                    <xdr:col>5</xdr:col>
                    <xdr:colOff>133350</xdr:colOff>
                    <xdr:row>12</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BED50-DF02-4437-AB7F-FF1396743122}">
  <sheetPr>
    <pageSetUpPr fitToPage="1"/>
  </sheetPr>
  <dimension ref="A1:P40"/>
  <sheetViews>
    <sheetView showGridLines="0" zoomScaleNormal="100" zoomScaleSheetLayoutView="100" workbookViewId="0">
      <selection sqref="A1:B1"/>
    </sheetView>
  </sheetViews>
  <sheetFormatPr defaultRowHeight="18"/>
  <cols>
    <col min="1" max="16" width="6.58203125" customWidth="1"/>
  </cols>
  <sheetData>
    <row r="1" spans="1:16">
      <c r="A1" s="322" t="s">
        <v>0</v>
      </c>
      <c r="B1" s="322"/>
    </row>
    <row r="2" spans="1:16">
      <c r="A2" t="s">
        <v>707</v>
      </c>
    </row>
    <row r="3" spans="1:16" ht="34.5" customHeight="1">
      <c r="A3" s="312"/>
      <c r="B3" s="313"/>
      <c r="C3" s="314"/>
      <c r="D3" s="314"/>
      <c r="E3" s="314"/>
      <c r="F3" s="314"/>
      <c r="G3" s="314"/>
      <c r="H3" s="314"/>
      <c r="I3" s="314"/>
      <c r="J3" s="314"/>
      <c r="K3" s="314"/>
      <c r="L3" s="314"/>
      <c r="M3" s="314"/>
      <c r="N3" s="314"/>
      <c r="O3" s="314"/>
      <c r="P3" s="315"/>
    </row>
    <row r="4" spans="1:16">
      <c r="A4" s="343" t="s">
        <v>708</v>
      </c>
      <c r="B4" s="343"/>
      <c r="C4" s="343"/>
      <c r="D4" s="343"/>
      <c r="E4" s="343"/>
      <c r="F4" s="343"/>
      <c r="G4" s="343"/>
      <c r="H4" s="343"/>
      <c r="I4" s="343"/>
      <c r="J4" s="343"/>
      <c r="K4" s="343"/>
      <c r="L4" s="343"/>
      <c r="M4" s="343"/>
      <c r="N4" s="343"/>
      <c r="O4" s="343"/>
      <c r="P4" s="343"/>
    </row>
    <row r="5" spans="1:16">
      <c r="A5" s="343"/>
      <c r="B5" s="343"/>
      <c r="C5" s="343"/>
      <c r="D5" s="343"/>
      <c r="E5" s="343"/>
      <c r="F5" s="343"/>
      <c r="G5" s="343"/>
      <c r="H5" s="343"/>
      <c r="I5" s="343"/>
      <c r="J5" s="343"/>
      <c r="K5" s="343"/>
      <c r="L5" s="343"/>
      <c r="M5" s="343"/>
      <c r="N5" s="343"/>
      <c r="O5" s="343"/>
      <c r="P5" s="343"/>
    </row>
    <row r="6" spans="1:16">
      <c r="A6" s="343"/>
      <c r="B6" s="343"/>
      <c r="C6" s="343"/>
      <c r="D6" s="343"/>
      <c r="E6" s="343"/>
      <c r="F6" s="343"/>
      <c r="G6" s="343"/>
      <c r="H6" s="343"/>
      <c r="I6" s="343"/>
      <c r="J6" s="343"/>
      <c r="K6" s="343"/>
      <c r="L6" s="343"/>
      <c r="M6" s="343"/>
      <c r="N6" s="343"/>
      <c r="O6" s="343"/>
      <c r="P6" s="343"/>
    </row>
    <row r="7" spans="1:16">
      <c r="A7" s="343"/>
      <c r="B7" s="343"/>
      <c r="C7" s="343"/>
      <c r="D7" s="343"/>
      <c r="E7" s="343"/>
      <c r="F7" s="343"/>
      <c r="G7" s="343"/>
      <c r="H7" s="343"/>
      <c r="I7" s="343"/>
      <c r="J7" s="343"/>
      <c r="K7" s="343"/>
      <c r="L7" s="343"/>
      <c r="M7" s="343"/>
      <c r="N7" s="343"/>
      <c r="O7" s="343"/>
      <c r="P7" s="343"/>
    </row>
    <row r="8" spans="1:16">
      <c r="A8" s="343"/>
      <c r="B8" s="343"/>
      <c r="C8" s="343"/>
      <c r="D8" s="343"/>
      <c r="E8" s="343"/>
      <c r="F8" s="343"/>
      <c r="G8" s="343"/>
      <c r="H8" s="343"/>
      <c r="I8" s="343"/>
      <c r="J8" s="343"/>
      <c r="K8" s="343"/>
      <c r="L8" s="343"/>
      <c r="M8" s="343"/>
      <c r="N8" s="343"/>
      <c r="O8" s="343"/>
      <c r="P8" s="343"/>
    </row>
    <row r="9" spans="1:16" ht="18" customHeight="1">
      <c r="A9" s="340" t="s">
        <v>709</v>
      </c>
      <c r="B9" s="340"/>
      <c r="C9" s="340" t="s">
        <v>710</v>
      </c>
      <c r="D9" s="340"/>
      <c r="E9" s="340" t="s">
        <v>711</v>
      </c>
      <c r="F9" s="340"/>
      <c r="G9" s="340"/>
      <c r="H9" s="340"/>
      <c r="I9" s="340"/>
      <c r="J9" s="340"/>
      <c r="K9" s="340" t="s">
        <v>712</v>
      </c>
      <c r="L9" s="340"/>
      <c r="M9" s="340" t="s">
        <v>713</v>
      </c>
      <c r="N9" s="340"/>
      <c r="O9" s="340" t="s">
        <v>714</v>
      </c>
      <c r="P9" s="340"/>
    </row>
    <row r="10" spans="1:16">
      <c r="A10" s="340"/>
      <c r="B10" s="340"/>
      <c r="C10" s="340"/>
      <c r="D10" s="340"/>
      <c r="E10" s="340" t="s">
        <v>715</v>
      </c>
      <c r="F10" s="340"/>
      <c r="G10" s="340" t="s">
        <v>716</v>
      </c>
      <c r="H10" s="340"/>
      <c r="I10" s="340" t="s">
        <v>222</v>
      </c>
      <c r="J10" s="340"/>
      <c r="K10" s="340"/>
      <c r="L10" s="340"/>
      <c r="M10" s="340"/>
      <c r="N10" s="340"/>
      <c r="O10" s="340"/>
      <c r="P10" s="340"/>
    </row>
    <row r="11" spans="1:16">
      <c r="A11" s="316"/>
      <c r="B11" s="316"/>
      <c r="C11" s="341"/>
      <c r="D11" s="342"/>
      <c r="E11" s="343" t="s">
        <v>717</v>
      </c>
      <c r="F11" s="343"/>
      <c r="G11" s="343" t="s">
        <v>718</v>
      </c>
      <c r="H11" s="343"/>
      <c r="I11" s="341"/>
      <c r="J11" s="342"/>
      <c r="K11" s="341"/>
      <c r="L11" s="342"/>
      <c r="M11" s="341"/>
      <c r="N11" s="342"/>
      <c r="O11" s="341"/>
      <c r="P11" s="342"/>
    </row>
    <row r="12" spans="1:16">
      <c r="A12" s="316"/>
      <c r="B12" s="316"/>
      <c r="C12" s="341"/>
      <c r="D12" s="342"/>
      <c r="E12" s="343" t="s">
        <v>717</v>
      </c>
      <c r="F12" s="343"/>
      <c r="G12" s="343" t="s">
        <v>719</v>
      </c>
      <c r="H12" s="343"/>
      <c r="I12" s="341"/>
      <c r="J12" s="342"/>
      <c r="K12" s="341"/>
      <c r="L12" s="342"/>
      <c r="M12" s="341"/>
      <c r="N12" s="342"/>
      <c r="O12" s="341"/>
      <c r="P12" s="342"/>
    </row>
    <row r="13" spans="1:16">
      <c r="A13" s="316"/>
      <c r="B13" s="316"/>
      <c r="C13" s="341"/>
      <c r="D13" s="342"/>
      <c r="E13" s="343" t="s">
        <v>718</v>
      </c>
      <c r="F13" s="343"/>
      <c r="G13" s="343" t="s">
        <v>719</v>
      </c>
      <c r="H13" s="343"/>
      <c r="I13" s="341"/>
      <c r="J13" s="342"/>
      <c r="K13" s="341"/>
      <c r="L13" s="342"/>
      <c r="M13" s="341"/>
      <c r="N13" s="342"/>
      <c r="O13" s="341"/>
      <c r="P13" s="342"/>
    </row>
    <row r="14" spans="1:16">
      <c r="A14" s="316"/>
      <c r="B14" s="316"/>
      <c r="C14" s="341"/>
      <c r="D14" s="342"/>
      <c r="E14" s="341"/>
      <c r="F14" s="342"/>
      <c r="G14" s="341"/>
      <c r="H14" s="342"/>
      <c r="I14" s="341"/>
      <c r="J14" s="342"/>
      <c r="K14" s="341"/>
      <c r="L14" s="342"/>
      <c r="M14" s="341"/>
      <c r="N14" s="342"/>
      <c r="O14" s="341"/>
      <c r="P14" s="342"/>
    </row>
    <row r="15" spans="1:16">
      <c r="A15" s="316"/>
      <c r="B15" s="316"/>
      <c r="C15" s="341"/>
      <c r="D15" s="342"/>
      <c r="E15" s="341"/>
      <c r="F15" s="342"/>
      <c r="G15" s="341"/>
      <c r="H15" s="342"/>
      <c r="I15" s="341"/>
      <c r="J15" s="342"/>
      <c r="K15" s="341"/>
      <c r="L15" s="342"/>
      <c r="M15" s="341"/>
      <c r="N15" s="342"/>
      <c r="O15" s="341"/>
      <c r="P15" s="342"/>
    </row>
    <row r="16" spans="1:16">
      <c r="A16" s="316"/>
      <c r="B16" s="316"/>
      <c r="C16" s="341"/>
      <c r="D16" s="342"/>
      <c r="E16" s="341"/>
      <c r="F16" s="342"/>
      <c r="G16" s="341"/>
      <c r="H16" s="342"/>
      <c r="I16" s="341"/>
      <c r="J16" s="342"/>
      <c r="K16" s="341"/>
      <c r="L16" s="342"/>
      <c r="M16" s="341"/>
      <c r="N16" s="342"/>
      <c r="O16" s="341"/>
      <c r="P16" s="342"/>
    </row>
    <row r="17" spans="1:16">
      <c r="A17" s="316"/>
      <c r="B17" s="316"/>
      <c r="C17" s="341"/>
      <c r="D17" s="342"/>
      <c r="E17" s="341"/>
      <c r="F17" s="342"/>
      <c r="G17" s="341"/>
      <c r="H17" s="342"/>
      <c r="I17" s="341"/>
      <c r="J17" s="342"/>
      <c r="K17" s="341"/>
      <c r="L17" s="342"/>
      <c r="M17" s="341"/>
      <c r="N17" s="342"/>
      <c r="O17" s="341"/>
      <c r="P17" s="342"/>
    </row>
    <row r="18" spans="1:16">
      <c r="A18" s="316"/>
      <c r="B18" s="316"/>
      <c r="C18" s="341"/>
      <c r="D18" s="342"/>
      <c r="E18" s="341"/>
      <c r="F18" s="342"/>
      <c r="G18" s="341"/>
      <c r="H18" s="342"/>
      <c r="I18" s="341"/>
      <c r="J18" s="342"/>
      <c r="K18" s="341"/>
      <c r="L18" s="342"/>
      <c r="M18" s="341"/>
      <c r="N18" s="342"/>
      <c r="O18" s="341"/>
      <c r="P18" s="342"/>
    </row>
    <row r="19" spans="1:16">
      <c r="A19" s="316"/>
      <c r="B19" s="316"/>
      <c r="C19" s="341"/>
      <c r="D19" s="342"/>
      <c r="E19" s="341"/>
      <c r="F19" s="342"/>
      <c r="G19" s="341"/>
      <c r="H19" s="342"/>
      <c r="I19" s="341"/>
      <c r="J19" s="342"/>
      <c r="K19" s="341"/>
      <c r="L19" s="342"/>
      <c r="M19" s="341"/>
      <c r="N19" s="342"/>
      <c r="O19" s="341"/>
      <c r="P19" s="342"/>
    </row>
    <row r="20" spans="1:16">
      <c r="A20" s="316"/>
      <c r="B20" s="316"/>
      <c r="C20" s="341"/>
      <c r="D20" s="342"/>
      <c r="E20" s="341"/>
      <c r="F20" s="342"/>
      <c r="G20" s="341"/>
      <c r="H20" s="342"/>
      <c r="I20" s="341"/>
      <c r="J20" s="342"/>
      <c r="K20" s="341"/>
      <c r="L20" s="342"/>
      <c r="M20" s="341"/>
      <c r="N20" s="342"/>
      <c r="O20" s="341"/>
      <c r="P20" s="342"/>
    </row>
    <row r="21" spans="1:16">
      <c r="A21" s="316"/>
      <c r="B21" s="316"/>
      <c r="C21" s="341"/>
      <c r="D21" s="342"/>
      <c r="E21" s="341"/>
      <c r="F21" s="342"/>
      <c r="G21" s="341"/>
      <c r="H21" s="342"/>
      <c r="I21" s="341"/>
      <c r="J21" s="342"/>
      <c r="K21" s="341"/>
      <c r="L21" s="342"/>
      <c r="M21" s="341"/>
      <c r="N21" s="342"/>
      <c r="O21" s="341"/>
      <c r="P21" s="342"/>
    </row>
    <row r="22" spans="1:16">
      <c r="A22" s="316"/>
      <c r="B22" s="316"/>
      <c r="C22" s="341"/>
      <c r="D22" s="342"/>
      <c r="E22" s="341"/>
      <c r="F22" s="342"/>
      <c r="G22" s="341"/>
      <c r="H22" s="342"/>
      <c r="I22" s="341"/>
      <c r="J22" s="342"/>
      <c r="K22" s="341"/>
      <c r="L22" s="342"/>
      <c r="M22" s="341"/>
      <c r="N22" s="342"/>
      <c r="O22" s="341"/>
      <c r="P22" s="342"/>
    </row>
    <row r="23" spans="1:16">
      <c r="A23" s="316"/>
      <c r="B23" s="316"/>
      <c r="C23" s="341"/>
      <c r="D23" s="342"/>
      <c r="E23" s="341"/>
      <c r="F23" s="342"/>
      <c r="G23" s="341"/>
      <c r="H23" s="342"/>
      <c r="I23" s="341"/>
      <c r="J23" s="342"/>
      <c r="K23" s="341"/>
      <c r="L23" s="342"/>
      <c r="M23" s="341"/>
      <c r="N23" s="342"/>
      <c r="O23" s="341"/>
      <c r="P23" s="342"/>
    </row>
    <row r="24" spans="1:16">
      <c r="A24" s="316"/>
      <c r="B24" s="316"/>
      <c r="C24" s="341"/>
      <c r="D24" s="342"/>
      <c r="E24" s="341"/>
      <c r="F24" s="342"/>
      <c r="G24" s="341"/>
      <c r="H24" s="342"/>
      <c r="I24" s="341"/>
      <c r="J24" s="342"/>
      <c r="K24" s="341"/>
      <c r="L24" s="342"/>
      <c r="M24" s="341"/>
      <c r="N24" s="342"/>
      <c r="O24" s="341"/>
      <c r="P24" s="342"/>
    </row>
    <row r="25" spans="1:16">
      <c r="A25" s="344" t="s">
        <v>720</v>
      </c>
      <c r="B25" s="345"/>
      <c r="C25" s="345"/>
      <c r="D25" s="345"/>
      <c r="E25" s="345"/>
      <c r="F25" s="345"/>
      <c r="G25" s="345"/>
      <c r="H25" s="345"/>
      <c r="I25" s="345"/>
      <c r="J25" s="345"/>
      <c r="K25" s="345"/>
      <c r="L25" s="345"/>
      <c r="M25" s="345"/>
      <c r="N25" s="345"/>
      <c r="O25" s="345"/>
      <c r="P25" s="346"/>
    </row>
    <row r="26" spans="1:16">
      <c r="A26" s="347"/>
      <c r="B26" s="348"/>
      <c r="C26" s="348"/>
      <c r="D26" s="348"/>
      <c r="E26" s="348"/>
      <c r="F26" s="348"/>
      <c r="G26" s="348"/>
      <c r="H26" s="348"/>
      <c r="I26" s="348"/>
      <c r="J26" s="348"/>
      <c r="K26" s="348"/>
      <c r="L26" s="348"/>
      <c r="M26" s="348"/>
      <c r="N26" s="348"/>
      <c r="O26" s="348"/>
      <c r="P26" s="349"/>
    </row>
    <row r="27" spans="1:16">
      <c r="A27" s="350"/>
      <c r="B27" s="351"/>
      <c r="C27" s="351"/>
      <c r="D27" s="351"/>
      <c r="E27" s="351"/>
      <c r="F27" s="351"/>
      <c r="G27" s="351"/>
      <c r="H27" s="351"/>
      <c r="I27" s="351"/>
      <c r="J27" s="351"/>
      <c r="K27" s="351"/>
      <c r="L27" s="351"/>
      <c r="M27" s="351"/>
      <c r="N27" s="351"/>
      <c r="O27" s="351"/>
      <c r="P27" s="352"/>
    </row>
    <row r="28" spans="1:16">
      <c r="A28" s="353" t="s">
        <v>721</v>
      </c>
      <c r="B28" s="354"/>
      <c r="C28" s="354"/>
      <c r="D28" s="354"/>
      <c r="E28" s="354"/>
      <c r="F28" s="354"/>
      <c r="G28" s="354"/>
      <c r="H28" s="354"/>
      <c r="I28" s="354"/>
      <c r="J28" s="354"/>
      <c r="K28" s="354"/>
      <c r="L28" s="354"/>
      <c r="M28" s="354"/>
      <c r="N28" s="354"/>
      <c r="O28" s="354"/>
      <c r="P28" s="355"/>
    </row>
    <row r="29" spans="1:16">
      <c r="A29" s="356"/>
      <c r="B29" s="357"/>
      <c r="C29" s="357"/>
      <c r="D29" s="357"/>
      <c r="E29" s="357"/>
      <c r="F29" s="357"/>
      <c r="G29" s="357"/>
      <c r="H29" s="357"/>
      <c r="I29" s="357"/>
      <c r="J29" s="357"/>
      <c r="K29" s="357"/>
      <c r="L29" s="357"/>
      <c r="M29" s="357"/>
      <c r="N29" s="357"/>
      <c r="O29" s="357"/>
      <c r="P29" s="358"/>
    </row>
    <row r="30" spans="1:16">
      <c r="A30" s="356"/>
      <c r="B30" s="357"/>
      <c r="C30" s="357"/>
      <c r="D30" s="357"/>
      <c r="E30" s="357"/>
      <c r="F30" s="357"/>
      <c r="G30" s="357"/>
      <c r="H30" s="357"/>
      <c r="I30" s="357"/>
      <c r="J30" s="357"/>
      <c r="K30" s="357"/>
      <c r="L30" s="357"/>
      <c r="M30" s="357"/>
      <c r="N30" s="357"/>
      <c r="O30" s="357"/>
      <c r="P30" s="358"/>
    </row>
    <row r="31" spans="1:16">
      <c r="A31" s="356"/>
      <c r="B31" s="357"/>
      <c r="C31" s="357"/>
      <c r="D31" s="357"/>
      <c r="E31" s="357"/>
      <c r="F31" s="357"/>
      <c r="G31" s="357"/>
      <c r="H31" s="357"/>
      <c r="I31" s="357"/>
      <c r="J31" s="357"/>
      <c r="K31" s="357"/>
      <c r="L31" s="357"/>
      <c r="M31" s="357"/>
      <c r="N31" s="357"/>
      <c r="O31" s="357"/>
      <c r="P31" s="358"/>
    </row>
    <row r="32" spans="1:16">
      <c r="A32" s="359"/>
      <c r="B32" s="360"/>
      <c r="C32" s="360"/>
      <c r="D32" s="360"/>
      <c r="E32" s="360"/>
      <c r="F32" s="360"/>
      <c r="G32" s="360"/>
      <c r="H32" s="360"/>
      <c r="I32" s="360"/>
      <c r="J32" s="360"/>
      <c r="K32" s="360"/>
      <c r="L32" s="360"/>
      <c r="M32" s="360"/>
      <c r="N32" s="360"/>
      <c r="O32" s="360"/>
      <c r="P32" s="361"/>
    </row>
    <row r="33" spans="1:16">
      <c r="A33" s="362" t="s">
        <v>722</v>
      </c>
      <c r="B33" s="362"/>
      <c r="C33" s="362"/>
      <c r="D33" s="362"/>
      <c r="E33" s="362"/>
      <c r="F33" s="362"/>
      <c r="G33" s="362"/>
      <c r="H33" s="362"/>
      <c r="I33" s="362"/>
      <c r="J33" s="362"/>
      <c r="K33" s="362"/>
      <c r="L33" s="362"/>
      <c r="M33" s="362"/>
      <c r="N33" s="362"/>
      <c r="O33" s="362"/>
      <c r="P33" s="362"/>
    </row>
    <row r="34" spans="1:16">
      <c r="A34" s="362"/>
      <c r="B34" s="362"/>
      <c r="C34" s="362"/>
      <c r="D34" s="362"/>
      <c r="E34" s="362"/>
      <c r="F34" s="362"/>
      <c r="G34" s="362"/>
      <c r="H34" s="362"/>
      <c r="I34" s="362"/>
      <c r="J34" s="362"/>
      <c r="K34" s="362"/>
      <c r="L34" s="362"/>
      <c r="M34" s="362"/>
      <c r="N34" s="362"/>
      <c r="O34" s="362"/>
      <c r="P34" s="362"/>
    </row>
    <row r="35" spans="1:16">
      <c r="A35" s="362"/>
      <c r="B35" s="362"/>
      <c r="C35" s="362"/>
      <c r="D35" s="362"/>
      <c r="E35" s="362"/>
      <c r="F35" s="362"/>
      <c r="G35" s="362"/>
      <c r="H35" s="362"/>
      <c r="I35" s="362"/>
      <c r="J35" s="362"/>
      <c r="K35" s="362"/>
      <c r="L35" s="362"/>
      <c r="M35" s="362"/>
      <c r="N35" s="362"/>
      <c r="O35" s="362"/>
      <c r="P35" s="362"/>
    </row>
    <row r="36" spans="1:16">
      <c r="A36" s="362"/>
      <c r="B36" s="362"/>
      <c r="C36" s="362"/>
      <c r="D36" s="362"/>
      <c r="E36" s="362"/>
      <c r="F36" s="362"/>
      <c r="G36" s="362"/>
      <c r="H36" s="362"/>
      <c r="I36" s="362"/>
      <c r="J36" s="362"/>
      <c r="K36" s="362"/>
      <c r="L36" s="362"/>
      <c r="M36" s="362"/>
      <c r="N36" s="362"/>
      <c r="O36" s="362"/>
      <c r="P36" s="362"/>
    </row>
    <row r="37" spans="1:16">
      <c r="A37" s="362"/>
      <c r="B37" s="362"/>
      <c r="C37" s="362"/>
      <c r="D37" s="362"/>
      <c r="E37" s="362"/>
      <c r="F37" s="362"/>
      <c r="G37" s="362"/>
      <c r="H37" s="362"/>
      <c r="I37" s="362"/>
      <c r="J37" s="362"/>
      <c r="K37" s="362"/>
      <c r="L37" s="362"/>
      <c r="M37" s="362"/>
      <c r="N37" s="362"/>
      <c r="O37" s="362"/>
      <c r="P37" s="362"/>
    </row>
    <row r="38" spans="1:16">
      <c r="A38" s="362"/>
      <c r="B38" s="362"/>
      <c r="C38" s="362"/>
      <c r="D38" s="362"/>
      <c r="E38" s="362"/>
      <c r="F38" s="362"/>
      <c r="G38" s="362"/>
      <c r="H38" s="362"/>
      <c r="I38" s="362"/>
      <c r="J38" s="362"/>
      <c r="K38" s="362"/>
      <c r="L38" s="362"/>
      <c r="M38" s="362"/>
      <c r="N38" s="362"/>
      <c r="O38" s="362"/>
      <c r="P38" s="362"/>
    </row>
    <row r="39" spans="1:16">
      <c r="A39" s="362"/>
      <c r="B39" s="362"/>
      <c r="C39" s="362"/>
      <c r="D39" s="362"/>
      <c r="E39" s="362"/>
      <c r="F39" s="362"/>
      <c r="G39" s="362"/>
      <c r="H39" s="362"/>
      <c r="I39" s="362"/>
      <c r="J39" s="362"/>
      <c r="K39" s="362"/>
      <c r="L39" s="362"/>
      <c r="M39" s="362"/>
      <c r="N39" s="362"/>
      <c r="O39" s="362"/>
      <c r="P39" s="362"/>
    </row>
    <row r="40" spans="1:16">
      <c r="A40" s="363" t="s">
        <v>723</v>
      </c>
      <c r="B40" s="363"/>
      <c r="C40" s="363"/>
      <c r="D40" s="363"/>
      <c r="E40" s="363"/>
      <c r="F40" s="363"/>
      <c r="G40" s="363"/>
      <c r="H40" s="363"/>
      <c r="I40" s="363"/>
      <c r="J40" s="363"/>
      <c r="K40" s="363"/>
      <c r="L40" s="363"/>
      <c r="M40" s="363"/>
      <c r="N40" s="363"/>
      <c r="O40" s="363"/>
      <c r="P40" s="363"/>
    </row>
  </sheetData>
  <mergeCells count="113">
    <mergeCell ref="A25:P27"/>
    <mergeCell ref="A28:P32"/>
    <mergeCell ref="A33:P39"/>
    <mergeCell ref="A40:P40"/>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C12:D12"/>
    <mergeCell ref="E12:F12"/>
    <mergeCell ref="G12:H12"/>
    <mergeCell ref="I12:J12"/>
    <mergeCell ref="K12:L12"/>
    <mergeCell ref="M12:N12"/>
    <mergeCell ref="O12:P12"/>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I10:J10"/>
    <mergeCell ref="C11:D11"/>
    <mergeCell ref="E11:F11"/>
    <mergeCell ref="G11:H11"/>
    <mergeCell ref="I11:J11"/>
    <mergeCell ref="K11:L11"/>
    <mergeCell ref="A1:B1"/>
    <mergeCell ref="A4:P8"/>
    <mergeCell ref="A9:B10"/>
    <mergeCell ref="C9:D10"/>
    <mergeCell ref="E9:J9"/>
    <mergeCell ref="K9:L10"/>
    <mergeCell ref="M9:N10"/>
    <mergeCell ref="O9:P10"/>
    <mergeCell ref="E10:F10"/>
    <mergeCell ref="G10:H10"/>
    <mergeCell ref="M11:N11"/>
    <mergeCell ref="O11:P11"/>
  </mergeCells>
  <phoneticPr fontId="6"/>
  <dataValidations count="1">
    <dataValidation type="list" allowBlank="1" showInputMessage="1" showErrorMessage="1" prompt="益_x000a_害" sqref="A3" xr:uid="{481FA9EC-1E80-4A95-859C-DB7A2AC32C54}">
      <formula1>"益,害"</formula1>
    </dataValidation>
  </dataValidations>
  <hyperlinks>
    <hyperlink ref="A1:B1" location="目次!A1" display="目次に戻る" xr:uid="{8DC2E3AA-D713-4BEA-95A2-9B9E79C749B3}"/>
  </hyperlinks>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68B4-2B82-438A-A238-4EA4F789C020}">
  <sheetPr codeName="Sheet2"/>
  <dimension ref="A1:K153"/>
  <sheetViews>
    <sheetView zoomScaleNormal="100" zoomScaleSheetLayoutView="100" workbookViewId="0">
      <selection sqref="A1:C1"/>
    </sheetView>
  </sheetViews>
  <sheetFormatPr defaultRowHeight="18"/>
  <cols>
    <col min="1" max="1" width="3.25" customWidth="1"/>
    <col min="2" max="2" width="5.58203125" customWidth="1"/>
    <col min="3" max="3" width="8.33203125" customWidth="1"/>
    <col min="4" max="4" width="8.08203125" customWidth="1"/>
    <col min="5" max="6" width="8.33203125" customWidth="1"/>
    <col min="7" max="7" width="8.83203125" customWidth="1"/>
    <col min="8" max="11" width="8.33203125" customWidth="1"/>
  </cols>
  <sheetData>
    <row r="1" spans="1:11">
      <c r="A1" s="322" t="s">
        <v>0</v>
      </c>
      <c r="B1" s="322"/>
      <c r="C1" s="322"/>
    </row>
    <row r="2" spans="1:11">
      <c r="A2" t="s">
        <v>268</v>
      </c>
    </row>
    <row r="3" spans="1:11">
      <c r="A3" t="s">
        <v>269</v>
      </c>
      <c r="B3" s="115"/>
      <c r="C3" s="115"/>
      <c r="D3" s="115"/>
      <c r="E3" s="115"/>
      <c r="F3" s="115"/>
      <c r="G3" s="115"/>
      <c r="H3" s="115"/>
      <c r="I3" s="115"/>
      <c r="J3" s="115"/>
      <c r="K3" s="115"/>
    </row>
    <row r="4" spans="1:11">
      <c r="A4" s="17" t="s">
        <v>34</v>
      </c>
      <c r="B4" s="116"/>
      <c r="C4" s="396"/>
      <c r="D4" s="396"/>
      <c r="E4" s="396"/>
      <c r="F4" s="396"/>
      <c r="G4" s="396"/>
      <c r="H4" s="396"/>
      <c r="I4" s="396"/>
      <c r="J4" s="396"/>
      <c r="K4" s="397"/>
    </row>
    <row r="5" spans="1:11" ht="18" customHeight="1">
      <c r="A5" s="117" t="s">
        <v>270</v>
      </c>
      <c r="B5" s="118"/>
      <c r="C5" s="119"/>
      <c r="D5" s="486"/>
      <c r="E5" s="604"/>
      <c r="F5" s="604"/>
      <c r="G5" s="604"/>
      <c r="H5" s="604"/>
      <c r="I5" s="604"/>
      <c r="J5" s="604"/>
      <c r="K5" s="605"/>
    </row>
    <row r="6" spans="1:11" ht="18" customHeight="1">
      <c r="A6" s="117" t="s">
        <v>88</v>
      </c>
      <c r="B6" s="118"/>
      <c r="C6" s="119"/>
      <c r="D6" s="486"/>
      <c r="E6" s="604"/>
      <c r="F6" s="604"/>
      <c r="G6" s="604"/>
      <c r="H6" s="604"/>
      <c r="I6" s="604"/>
      <c r="J6" s="604"/>
      <c r="K6" s="605"/>
    </row>
    <row r="7" spans="1:11" ht="18" customHeight="1">
      <c r="A7" s="117" t="s">
        <v>271</v>
      </c>
      <c r="B7" s="118"/>
      <c r="C7" s="119"/>
      <c r="D7" s="486"/>
      <c r="E7" s="604"/>
      <c r="F7" s="604"/>
      <c r="G7" s="604"/>
      <c r="H7" s="604"/>
      <c r="I7" s="604"/>
      <c r="J7" s="604"/>
      <c r="K7" s="605"/>
    </row>
    <row r="8" spans="1:11" ht="18" customHeight="1">
      <c r="A8" s="117" t="s">
        <v>272</v>
      </c>
      <c r="B8" s="118"/>
      <c r="C8" s="119"/>
      <c r="D8" s="486"/>
      <c r="E8" s="604"/>
      <c r="F8" s="604"/>
      <c r="G8" s="604"/>
      <c r="H8" s="604"/>
      <c r="I8" s="604"/>
      <c r="J8" s="604"/>
      <c r="K8" s="605"/>
    </row>
    <row r="9" spans="1:11" ht="18" customHeight="1">
      <c r="A9" s="117" t="s">
        <v>273</v>
      </c>
      <c r="B9" s="118"/>
      <c r="C9" s="119"/>
      <c r="D9" s="486"/>
      <c r="E9" s="604"/>
      <c r="F9" s="604"/>
      <c r="G9" s="604"/>
      <c r="H9" s="604"/>
      <c r="I9" s="604"/>
      <c r="J9" s="604"/>
      <c r="K9" s="605"/>
    </row>
    <row r="10" spans="1:11" ht="18" customHeight="1">
      <c r="A10" s="117" t="s">
        <v>274</v>
      </c>
      <c r="B10" s="118"/>
      <c r="C10" s="119"/>
      <c r="D10" s="486"/>
      <c r="E10" s="604"/>
      <c r="F10" s="604"/>
      <c r="G10" s="604"/>
      <c r="H10" s="604"/>
      <c r="I10" s="604"/>
      <c r="J10" s="604"/>
      <c r="K10" s="605"/>
    </row>
    <row r="11" spans="1:11" ht="18" customHeight="1">
      <c r="A11" s="117" t="s">
        <v>275</v>
      </c>
      <c r="B11" s="118"/>
      <c r="C11" s="119"/>
      <c r="D11" s="486"/>
      <c r="E11" s="604"/>
      <c r="F11" s="604"/>
      <c r="G11" s="604"/>
      <c r="H11" s="604"/>
      <c r="I11" s="604"/>
      <c r="J11" s="604"/>
      <c r="K11" s="605"/>
    </row>
    <row r="12" spans="1:11">
      <c r="A12" s="117" t="s">
        <v>276</v>
      </c>
      <c r="B12" s="118"/>
      <c r="C12" s="119"/>
      <c r="D12" s="486"/>
      <c r="E12" s="604"/>
      <c r="F12" s="604"/>
      <c r="G12" s="604"/>
      <c r="H12" s="604"/>
      <c r="I12" s="604"/>
      <c r="J12" s="604"/>
      <c r="K12" s="605"/>
    </row>
    <row r="13" spans="1:11" ht="14.25" customHeight="1">
      <c r="B13" s="115"/>
      <c r="C13" s="115"/>
      <c r="D13" s="115"/>
      <c r="E13" s="115"/>
      <c r="F13" s="115"/>
      <c r="G13" s="115"/>
      <c r="H13" s="115"/>
      <c r="I13" s="115"/>
      <c r="J13" s="115"/>
      <c r="K13" s="115"/>
    </row>
    <row r="14" spans="1:11">
      <c r="A14" t="s">
        <v>277</v>
      </c>
      <c r="B14" s="115"/>
      <c r="C14" s="115"/>
      <c r="D14" s="115"/>
      <c r="E14" s="115"/>
      <c r="F14" s="115"/>
      <c r="G14" s="115"/>
      <c r="H14" s="115"/>
      <c r="I14" s="115"/>
      <c r="J14" s="115"/>
      <c r="K14" s="115"/>
    </row>
    <row r="15" spans="1:11">
      <c r="A15" s="120" t="s">
        <v>278</v>
      </c>
      <c r="B15" s="121"/>
      <c r="C15" s="121"/>
      <c r="D15" s="121"/>
      <c r="E15" s="121"/>
      <c r="F15" s="121"/>
      <c r="G15" s="121"/>
      <c r="H15" s="121"/>
      <c r="I15" s="121"/>
      <c r="J15" s="121"/>
      <c r="K15" s="122"/>
    </row>
    <row r="16" spans="1:11">
      <c r="A16" s="606" t="s">
        <v>279</v>
      </c>
      <c r="B16" s="607"/>
      <c r="C16" s="607"/>
      <c r="D16" s="608"/>
      <c r="E16" s="609" t="s">
        <v>280</v>
      </c>
      <c r="F16" s="607"/>
      <c r="G16" s="607"/>
      <c r="H16" s="607"/>
      <c r="I16" s="608"/>
      <c r="J16" s="609" t="s">
        <v>281</v>
      </c>
      <c r="K16" s="608"/>
    </row>
    <row r="17" spans="1:11">
      <c r="A17" s="123"/>
      <c r="B17" s="364" t="s">
        <v>282</v>
      </c>
      <c r="C17" s="613"/>
      <c r="D17" s="614"/>
      <c r="E17" s="615"/>
      <c r="F17" s="384"/>
      <c r="G17" s="384"/>
      <c r="H17" s="384"/>
      <c r="I17" s="385"/>
      <c r="J17" s="615"/>
      <c r="K17" s="385"/>
    </row>
    <row r="18" spans="1:11">
      <c r="A18" s="124"/>
      <c r="B18" s="616" t="s">
        <v>283</v>
      </c>
      <c r="C18" s="617"/>
      <c r="D18" s="618"/>
      <c r="E18" s="386"/>
      <c r="F18" s="387"/>
      <c r="G18" s="387"/>
      <c r="H18" s="387"/>
      <c r="I18" s="388"/>
      <c r="J18" s="386"/>
      <c r="K18" s="388"/>
    </row>
    <row r="19" spans="1:11">
      <c r="A19" s="124"/>
      <c r="B19" s="616" t="s">
        <v>284</v>
      </c>
      <c r="C19" s="617"/>
      <c r="D19" s="618"/>
      <c r="E19" s="386"/>
      <c r="F19" s="387"/>
      <c r="G19" s="387"/>
      <c r="H19" s="387"/>
      <c r="I19" s="388"/>
      <c r="J19" s="386"/>
      <c r="K19" s="388"/>
    </row>
    <row r="20" spans="1:11">
      <c r="A20" s="124"/>
      <c r="B20" s="616" t="s">
        <v>285</v>
      </c>
      <c r="C20" s="617"/>
      <c r="D20" s="618"/>
      <c r="E20" s="386"/>
      <c r="F20" s="387"/>
      <c r="G20" s="387"/>
      <c r="H20" s="387"/>
      <c r="I20" s="388"/>
      <c r="J20" s="386"/>
      <c r="K20" s="388"/>
    </row>
    <row r="21" spans="1:11" ht="15" customHeight="1">
      <c r="A21" s="124"/>
      <c r="B21" s="616"/>
      <c r="C21" s="617"/>
      <c r="D21" s="618"/>
      <c r="E21" s="386"/>
      <c r="F21" s="387"/>
      <c r="G21" s="387"/>
      <c r="H21" s="387"/>
      <c r="I21" s="388"/>
      <c r="J21" s="386"/>
      <c r="K21" s="388"/>
    </row>
    <row r="22" spans="1:11">
      <c r="A22" s="124"/>
      <c r="B22" s="616" t="s">
        <v>286</v>
      </c>
      <c r="C22" s="617"/>
      <c r="D22" s="618"/>
      <c r="E22" s="386"/>
      <c r="F22" s="387"/>
      <c r="G22" s="387"/>
      <c r="H22" s="387"/>
      <c r="I22" s="388"/>
      <c r="J22" s="386"/>
      <c r="K22" s="388"/>
    </row>
    <row r="23" spans="1:11">
      <c r="A23" s="125"/>
      <c r="B23" s="610" t="s">
        <v>287</v>
      </c>
      <c r="C23" s="611"/>
      <c r="D23" s="612"/>
      <c r="E23" s="389"/>
      <c r="F23" s="390"/>
      <c r="G23" s="390"/>
      <c r="H23" s="390"/>
      <c r="I23" s="391"/>
      <c r="J23" s="389"/>
      <c r="K23" s="391"/>
    </row>
    <row r="24" spans="1:11">
      <c r="A24" s="126" t="s">
        <v>288</v>
      </c>
      <c r="B24" s="127"/>
      <c r="C24" s="127"/>
      <c r="D24" s="127"/>
      <c r="E24" s="127"/>
      <c r="F24" s="127"/>
      <c r="G24" s="127"/>
      <c r="H24" s="127"/>
      <c r="I24" s="127"/>
      <c r="J24" s="127"/>
      <c r="K24" s="128"/>
    </row>
    <row r="25" spans="1:11">
      <c r="A25" s="606" t="s">
        <v>279</v>
      </c>
      <c r="B25" s="607"/>
      <c r="C25" s="607"/>
      <c r="D25" s="608"/>
      <c r="E25" s="609" t="s">
        <v>280</v>
      </c>
      <c r="F25" s="607"/>
      <c r="G25" s="607"/>
      <c r="H25" s="607"/>
      <c r="I25" s="608"/>
      <c r="J25" s="609" t="s">
        <v>281</v>
      </c>
      <c r="K25" s="608"/>
    </row>
    <row r="26" spans="1:11">
      <c r="A26" s="123"/>
      <c r="B26" s="364" t="s">
        <v>289</v>
      </c>
      <c r="C26" s="613"/>
      <c r="D26" s="614"/>
      <c r="E26" s="615"/>
      <c r="F26" s="384"/>
      <c r="G26" s="384"/>
      <c r="H26" s="384"/>
      <c r="I26" s="385"/>
      <c r="J26" s="615"/>
      <c r="K26" s="385"/>
    </row>
    <row r="27" spans="1:11">
      <c r="A27" s="124"/>
      <c r="B27" s="616" t="s">
        <v>290</v>
      </c>
      <c r="C27" s="617"/>
      <c r="D27" s="618"/>
      <c r="E27" s="386"/>
      <c r="F27" s="387"/>
      <c r="G27" s="387"/>
      <c r="H27" s="387"/>
      <c r="I27" s="388"/>
      <c r="J27" s="386"/>
      <c r="K27" s="388"/>
    </row>
    <row r="28" spans="1:11">
      <c r="A28" s="124"/>
      <c r="B28" s="616" t="s">
        <v>232</v>
      </c>
      <c r="C28" s="617"/>
      <c r="D28" s="618"/>
      <c r="E28" s="386"/>
      <c r="F28" s="387"/>
      <c r="G28" s="387"/>
      <c r="H28" s="387"/>
      <c r="I28" s="388"/>
      <c r="J28" s="386"/>
      <c r="K28" s="388"/>
    </row>
    <row r="29" spans="1:11">
      <c r="A29" s="124"/>
      <c r="B29" s="616" t="s">
        <v>291</v>
      </c>
      <c r="C29" s="617"/>
      <c r="D29" s="618"/>
      <c r="E29" s="386"/>
      <c r="F29" s="387"/>
      <c r="G29" s="387"/>
      <c r="H29" s="387"/>
      <c r="I29" s="388"/>
      <c r="J29" s="386"/>
      <c r="K29" s="388"/>
    </row>
    <row r="30" spans="1:11" ht="15" customHeight="1">
      <c r="A30" s="124"/>
      <c r="B30" s="616"/>
      <c r="C30" s="617"/>
      <c r="D30" s="618"/>
      <c r="E30" s="386"/>
      <c r="F30" s="387"/>
      <c r="G30" s="387"/>
      <c r="H30" s="387"/>
      <c r="I30" s="388"/>
      <c r="J30" s="386"/>
      <c r="K30" s="388"/>
    </row>
    <row r="31" spans="1:11">
      <c r="A31" s="124"/>
      <c r="B31" s="616" t="s">
        <v>286</v>
      </c>
      <c r="C31" s="617"/>
      <c r="D31" s="618"/>
      <c r="E31" s="386"/>
      <c r="F31" s="387"/>
      <c r="G31" s="387"/>
      <c r="H31" s="387"/>
      <c r="I31" s="388"/>
      <c r="J31" s="386"/>
      <c r="K31" s="388"/>
    </row>
    <row r="32" spans="1:11">
      <c r="A32" s="125"/>
      <c r="B32" s="610" t="s">
        <v>287</v>
      </c>
      <c r="C32" s="611"/>
      <c r="D32" s="612"/>
      <c r="E32" s="389"/>
      <c r="F32" s="390"/>
      <c r="G32" s="390"/>
      <c r="H32" s="390"/>
      <c r="I32" s="391"/>
      <c r="J32" s="389"/>
      <c r="K32" s="391"/>
    </row>
    <row r="33" spans="1:11">
      <c r="A33" s="126" t="s">
        <v>292</v>
      </c>
      <c r="B33" s="127"/>
      <c r="C33" s="127"/>
      <c r="D33" s="127"/>
      <c r="E33" s="127"/>
      <c r="F33" s="127"/>
      <c r="G33" s="127"/>
      <c r="H33" s="127"/>
      <c r="I33" s="127"/>
      <c r="J33" s="127"/>
      <c r="K33" s="128"/>
    </row>
    <row r="34" spans="1:11">
      <c r="A34" s="606" t="s">
        <v>279</v>
      </c>
      <c r="B34" s="607"/>
      <c r="C34" s="607"/>
      <c r="D34" s="608"/>
      <c r="E34" s="609" t="s">
        <v>280</v>
      </c>
      <c r="F34" s="607"/>
      <c r="G34" s="607"/>
      <c r="H34" s="607"/>
      <c r="I34" s="608"/>
      <c r="J34" s="609" t="s">
        <v>281</v>
      </c>
      <c r="K34" s="608"/>
    </row>
    <row r="35" spans="1:11">
      <c r="A35" s="123"/>
      <c r="B35" s="364" t="s">
        <v>291</v>
      </c>
      <c r="C35" s="613"/>
      <c r="D35" s="614"/>
      <c r="E35" s="615"/>
      <c r="F35" s="384"/>
      <c r="G35" s="384"/>
      <c r="H35" s="384"/>
      <c r="I35" s="385"/>
      <c r="J35" s="615"/>
      <c r="K35" s="385"/>
    </row>
    <row r="36" spans="1:11">
      <c r="A36" s="124"/>
      <c r="B36" s="616" t="s">
        <v>232</v>
      </c>
      <c r="C36" s="617"/>
      <c r="D36" s="618"/>
      <c r="E36" s="386"/>
      <c r="F36" s="387"/>
      <c r="G36" s="387"/>
      <c r="H36" s="387"/>
      <c r="I36" s="388"/>
      <c r="J36" s="386"/>
      <c r="K36" s="388"/>
    </row>
    <row r="37" spans="1:11">
      <c r="A37" s="124"/>
      <c r="B37" s="616" t="s">
        <v>290</v>
      </c>
      <c r="C37" s="617"/>
      <c r="D37" s="618"/>
      <c r="E37" s="386"/>
      <c r="F37" s="387"/>
      <c r="G37" s="387"/>
      <c r="H37" s="387"/>
      <c r="I37" s="388"/>
      <c r="J37" s="386"/>
      <c r="K37" s="388"/>
    </row>
    <row r="38" spans="1:11">
      <c r="A38" s="124"/>
      <c r="B38" s="616" t="s">
        <v>289</v>
      </c>
      <c r="C38" s="617"/>
      <c r="D38" s="618"/>
      <c r="E38" s="386"/>
      <c r="F38" s="387"/>
      <c r="G38" s="387"/>
      <c r="H38" s="387"/>
      <c r="I38" s="388"/>
      <c r="J38" s="386"/>
      <c r="K38" s="388"/>
    </row>
    <row r="39" spans="1:11" ht="15" customHeight="1">
      <c r="A39" s="124"/>
      <c r="B39" s="616"/>
      <c r="C39" s="617"/>
      <c r="D39" s="618"/>
      <c r="E39" s="386"/>
      <c r="F39" s="387"/>
      <c r="G39" s="387"/>
      <c r="H39" s="387"/>
      <c r="I39" s="388"/>
      <c r="J39" s="386"/>
      <c r="K39" s="388"/>
    </row>
    <row r="40" spans="1:11">
      <c r="A40" s="124"/>
      <c r="B40" s="616" t="s">
        <v>286</v>
      </c>
      <c r="C40" s="617"/>
      <c r="D40" s="618"/>
      <c r="E40" s="386"/>
      <c r="F40" s="387"/>
      <c r="G40" s="387"/>
      <c r="H40" s="387"/>
      <c r="I40" s="388"/>
      <c r="J40" s="386"/>
      <c r="K40" s="388"/>
    </row>
    <row r="41" spans="1:11">
      <c r="A41" s="125"/>
      <c r="B41" s="610" t="s">
        <v>287</v>
      </c>
      <c r="C41" s="611"/>
      <c r="D41" s="612"/>
      <c r="E41" s="389"/>
      <c r="F41" s="390"/>
      <c r="G41" s="390"/>
      <c r="H41" s="390"/>
      <c r="I41" s="391"/>
      <c r="J41" s="389"/>
      <c r="K41" s="391"/>
    </row>
    <row r="42" spans="1:11">
      <c r="A42" s="126" t="s">
        <v>293</v>
      </c>
      <c r="B42" s="127"/>
      <c r="C42" s="127"/>
      <c r="D42" s="127"/>
      <c r="E42" s="127"/>
      <c r="F42" s="127"/>
      <c r="G42" s="127"/>
      <c r="H42" s="127"/>
      <c r="I42" s="127"/>
      <c r="J42" s="127"/>
      <c r="K42" s="128"/>
    </row>
    <row r="43" spans="1:11">
      <c r="A43" s="606" t="s">
        <v>279</v>
      </c>
      <c r="B43" s="607"/>
      <c r="C43" s="607"/>
      <c r="D43" s="608"/>
      <c r="E43" s="609" t="s">
        <v>280</v>
      </c>
      <c r="F43" s="607"/>
      <c r="G43" s="607"/>
      <c r="H43" s="607"/>
      <c r="I43" s="608"/>
      <c r="J43" s="609" t="s">
        <v>281</v>
      </c>
      <c r="K43" s="608"/>
    </row>
    <row r="44" spans="1:11">
      <c r="A44" s="123"/>
      <c r="B44" s="364" t="s">
        <v>294</v>
      </c>
      <c r="C44" s="613"/>
      <c r="D44" s="614"/>
      <c r="E44" s="615"/>
      <c r="F44" s="384"/>
      <c r="G44" s="384"/>
      <c r="H44" s="384"/>
      <c r="I44" s="385"/>
      <c r="J44" s="615"/>
      <c r="K44" s="385"/>
    </row>
    <row r="45" spans="1:11">
      <c r="A45" s="124"/>
      <c r="B45" s="616" t="s">
        <v>295</v>
      </c>
      <c r="C45" s="617"/>
      <c r="D45" s="618"/>
      <c r="E45" s="386"/>
      <c r="F45" s="387"/>
      <c r="G45" s="387"/>
      <c r="H45" s="387"/>
      <c r="I45" s="388"/>
      <c r="J45" s="386"/>
      <c r="K45" s="388"/>
    </row>
    <row r="46" spans="1:11">
      <c r="A46" s="124"/>
      <c r="B46" s="616" t="s">
        <v>232</v>
      </c>
      <c r="C46" s="617"/>
      <c r="D46" s="618"/>
      <c r="E46" s="386"/>
      <c r="F46" s="387"/>
      <c r="G46" s="387"/>
      <c r="H46" s="387"/>
      <c r="I46" s="388"/>
      <c r="J46" s="386"/>
      <c r="K46" s="388"/>
    </row>
    <row r="47" spans="1:11">
      <c r="A47" s="124"/>
      <c r="B47" s="616" t="s">
        <v>296</v>
      </c>
      <c r="C47" s="617"/>
      <c r="D47" s="618"/>
      <c r="E47" s="386"/>
      <c r="F47" s="387"/>
      <c r="G47" s="387"/>
      <c r="H47" s="387"/>
      <c r="I47" s="388"/>
      <c r="J47" s="386"/>
      <c r="K47" s="388"/>
    </row>
    <row r="48" spans="1:11" ht="13.5" customHeight="1">
      <c r="A48" s="124"/>
      <c r="B48" s="616"/>
      <c r="C48" s="617"/>
      <c r="D48" s="618"/>
      <c r="E48" s="386"/>
      <c r="F48" s="387"/>
      <c r="G48" s="387"/>
      <c r="H48" s="387"/>
      <c r="I48" s="388"/>
      <c r="J48" s="386"/>
      <c r="K48" s="388"/>
    </row>
    <row r="49" spans="1:11">
      <c r="A49" s="125"/>
      <c r="B49" s="610" t="s">
        <v>297</v>
      </c>
      <c r="C49" s="611"/>
      <c r="D49" s="612"/>
      <c r="E49" s="389"/>
      <c r="F49" s="390"/>
      <c r="G49" s="390"/>
      <c r="H49" s="390"/>
      <c r="I49" s="391"/>
      <c r="J49" s="389"/>
      <c r="K49" s="391"/>
    </row>
    <row r="50" spans="1:11">
      <c r="A50" s="126" t="s">
        <v>298</v>
      </c>
      <c r="B50" s="127"/>
      <c r="C50" s="127"/>
      <c r="D50" s="127"/>
      <c r="E50" s="127"/>
      <c r="F50" s="127"/>
      <c r="G50" s="127"/>
      <c r="H50" s="127"/>
      <c r="I50" s="127"/>
      <c r="J50" s="127"/>
      <c r="K50" s="128"/>
    </row>
    <row r="51" spans="1:11">
      <c r="A51" s="606" t="s">
        <v>279</v>
      </c>
      <c r="B51" s="607"/>
      <c r="C51" s="607"/>
      <c r="D51" s="608"/>
      <c r="E51" s="609" t="s">
        <v>280</v>
      </c>
      <c r="F51" s="607"/>
      <c r="G51" s="607"/>
      <c r="H51" s="607"/>
      <c r="I51" s="608"/>
      <c r="J51" s="609" t="s">
        <v>281</v>
      </c>
      <c r="K51" s="608"/>
    </row>
    <row r="52" spans="1:11" ht="31" customHeight="1">
      <c r="A52" s="123"/>
      <c r="B52" s="364" t="s">
        <v>299</v>
      </c>
      <c r="C52" s="613"/>
      <c r="D52" s="614"/>
      <c r="E52" s="615"/>
      <c r="F52" s="384"/>
      <c r="G52" s="384"/>
      <c r="H52" s="384"/>
      <c r="I52" s="385"/>
      <c r="J52" s="615"/>
      <c r="K52" s="385"/>
    </row>
    <row r="53" spans="1:11" ht="31" customHeight="1">
      <c r="A53" s="124"/>
      <c r="B53" s="616" t="s">
        <v>300</v>
      </c>
      <c r="C53" s="617"/>
      <c r="D53" s="618"/>
      <c r="E53" s="386"/>
      <c r="F53" s="387"/>
      <c r="G53" s="387"/>
      <c r="H53" s="387"/>
      <c r="I53" s="388"/>
      <c r="J53" s="386"/>
      <c r="K53" s="388"/>
    </row>
    <row r="54" spans="1:11" ht="31" customHeight="1">
      <c r="A54" s="124"/>
      <c r="B54" s="616" t="s">
        <v>301</v>
      </c>
      <c r="C54" s="617"/>
      <c r="D54" s="618"/>
      <c r="E54" s="386"/>
      <c r="F54" s="387"/>
      <c r="G54" s="387"/>
      <c r="H54" s="387"/>
      <c r="I54" s="388"/>
      <c r="J54" s="386"/>
      <c r="K54" s="388"/>
    </row>
    <row r="55" spans="1:11" ht="31" customHeight="1">
      <c r="A55" s="125"/>
      <c r="B55" s="610" t="s">
        <v>302</v>
      </c>
      <c r="C55" s="611"/>
      <c r="D55" s="612"/>
      <c r="E55" s="389"/>
      <c r="F55" s="390"/>
      <c r="G55" s="390"/>
      <c r="H55" s="390"/>
      <c r="I55" s="391"/>
      <c r="J55" s="389"/>
      <c r="K55" s="391"/>
    </row>
    <row r="56" spans="1:11">
      <c r="A56" s="126" t="s">
        <v>303</v>
      </c>
      <c r="B56" s="127"/>
      <c r="C56" s="127"/>
      <c r="D56" s="127"/>
      <c r="E56" s="127"/>
      <c r="F56" s="127"/>
      <c r="G56" s="127"/>
      <c r="H56" s="127"/>
      <c r="I56" s="127"/>
      <c r="J56" s="127"/>
      <c r="K56" s="128"/>
    </row>
    <row r="57" spans="1:11">
      <c r="A57" s="606" t="s">
        <v>279</v>
      </c>
      <c r="B57" s="607"/>
      <c r="C57" s="607"/>
      <c r="D57" s="608"/>
      <c r="E57" s="609" t="s">
        <v>280</v>
      </c>
      <c r="F57" s="607"/>
      <c r="G57" s="607"/>
      <c r="H57" s="607"/>
      <c r="I57" s="608"/>
      <c r="J57" s="609" t="s">
        <v>281</v>
      </c>
      <c r="K57" s="608"/>
    </row>
    <row r="58" spans="1:11">
      <c r="A58" s="92"/>
      <c r="B58" s="364" t="s">
        <v>304</v>
      </c>
      <c r="C58" s="613"/>
      <c r="D58" s="614"/>
      <c r="E58" s="615"/>
      <c r="F58" s="384"/>
      <c r="G58" s="384"/>
      <c r="H58" s="384"/>
      <c r="I58" s="385"/>
      <c r="J58" s="615"/>
      <c r="K58" s="385"/>
    </row>
    <row r="59" spans="1:11" ht="31" customHeight="1">
      <c r="A59" s="94"/>
      <c r="B59" s="616" t="s">
        <v>305</v>
      </c>
      <c r="C59" s="617"/>
      <c r="D59" s="618"/>
      <c r="E59" s="386"/>
      <c r="F59" s="387"/>
      <c r="G59" s="387"/>
      <c r="H59" s="387"/>
      <c r="I59" s="388"/>
      <c r="J59" s="386"/>
      <c r="K59" s="388"/>
    </row>
    <row r="60" spans="1:11" ht="31" customHeight="1">
      <c r="A60" s="94"/>
      <c r="B60" s="616" t="s">
        <v>351</v>
      </c>
      <c r="C60" s="617"/>
      <c r="D60" s="618"/>
      <c r="E60" s="386"/>
      <c r="F60" s="387"/>
      <c r="G60" s="387"/>
      <c r="H60" s="387"/>
      <c r="I60" s="388"/>
      <c r="J60" s="386"/>
      <c r="K60" s="388"/>
    </row>
    <row r="61" spans="1:11">
      <c r="A61" s="94"/>
      <c r="B61" s="616" t="s">
        <v>306</v>
      </c>
      <c r="C61" s="617"/>
      <c r="D61" s="618"/>
      <c r="E61" s="386"/>
      <c r="F61" s="387"/>
      <c r="G61" s="387"/>
      <c r="H61" s="387"/>
      <c r="I61" s="388"/>
      <c r="J61" s="386"/>
      <c r="K61" s="388"/>
    </row>
    <row r="62" spans="1:11">
      <c r="A62" s="94"/>
      <c r="B62" s="616" t="s">
        <v>307</v>
      </c>
      <c r="C62" s="617"/>
      <c r="D62" s="618"/>
      <c r="E62" s="386"/>
      <c r="F62" s="387"/>
      <c r="G62" s="387"/>
      <c r="H62" s="387"/>
      <c r="I62" s="388"/>
      <c r="J62" s="386"/>
      <c r="K62" s="388"/>
    </row>
    <row r="63" spans="1:11" ht="13.5" customHeight="1">
      <c r="A63" s="94"/>
      <c r="B63" s="616"/>
      <c r="C63" s="617"/>
      <c r="D63" s="618"/>
      <c r="E63" s="386"/>
      <c r="F63" s="387"/>
      <c r="G63" s="387"/>
      <c r="H63" s="387"/>
      <c r="I63" s="388"/>
      <c r="J63" s="386"/>
      <c r="K63" s="388"/>
    </row>
    <row r="64" spans="1:11" ht="16" customHeight="1">
      <c r="A64" s="94"/>
      <c r="B64" s="616" t="s">
        <v>286</v>
      </c>
      <c r="C64" s="617"/>
      <c r="D64" s="618"/>
      <c r="E64" s="386"/>
      <c r="F64" s="387"/>
      <c r="G64" s="387"/>
      <c r="H64" s="387"/>
      <c r="I64" s="388"/>
      <c r="J64" s="386"/>
      <c r="K64" s="388"/>
    </row>
    <row r="65" spans="1:11">
      <c r="A65" s="96"/>
      <c r="B65" s="610" t="s">
        <v>287</v>
      </c>
      <c r="C65" s="611"/>
      <c r="D65" s="612"/>
      <c r="E65" s="389"/>
      <c r="F65" s="390"/>
      <c r="G65" s="390"/>
      <c r="H65" s="390"/>
      <c r="I65" s="391"/>
      <c r="J65" s="389"/>
      <c r="K65" s="391"/>
    </row>
    <row r="66" spans="1:11">
      <c r="A66" s="126" t="s">
        <v>308</v>
      </c>
      <c r="B66" s="127"/>
      <c r="C66" s="127"/>
      <c r="D66" s="127"/>
      <c r="E66" s="127"/>
      <c r="F66" s="127"/>
      <c r="G66" s="127"/>
      <c r="H66" s="127"/>
      <c r="I66" s="127"/>
      <c r="J66" s="127"/>
      <c r="K66" s="128"/>
    </row>
    <row r="67" spans="1:11">
      <c r="A67" s="606" t="s">
        <v>279</v>
      </c>
      <c r="B67" s="607"/>
      <c r="C67" s="607"/>
      <c r="D67" s="608"/>
      <c r="E67" s="609" t="s">
        <v>280</v>
      </c>
      <c r="F67" s="607"/>
      <c r="G67" s="607"/>
      <c r="H67" s="607"/>
      <c r="I67" s="608"/>
      <c r="J67" s="609" t="s">
        <v>281</v>
      </c>
      <c r="K67" s="608"/>
    </row>
    <row r="68" spans="1:11">
      <c r="A68" s="92"/>
      <c r="B68" s="364" t="s">
        <v>309</v>
      </c>
      <c r="C68" s="613"/>
      <c r="D68" s="614"/>
      <c r="E68" s="615"/>
      <c r="F68" s="384"/>
      <c r="G68" s="384"/>
      <c r="H68" s="384"/>
      <c r="I68" s="385"/>
      <c r="J68" s="615"/>
      <c r="K68" s="385"/>
    </row>
    <row r="69" spans="1:11" ht="31" customHeight="1">
      <c r="A69" s="94"/>
      <c r="B69" s="616" t="s">
        <v>310</v>
      </c>
      <c r="C69" s="617"/>
      <c r="D69" s="618"/>
      <c r="E69" s="386"/>
      <c r="F69" s="387"/>
      <c r="G69" s="387"/>
      <c r="H69" s="387"/>
      <c r="I69" s="388"/>
      <c r="J69" s="386"/>
      <c r="K69" s="388"/>
    </row>
    <row r="70" spans="1:11" ht="31" customHeight="1">
      <c r="A70" s="94"/>
      <c r="B70" s="616" t="s">
        <v>351</v>
      </c>
      <c r="C70" s="617"/>
      <c r="D70" s="618"/>
      <c r="E70" s="386"/>
      <c r="F70" s="387"/>
      <c r="G70" s="387"/>
      <c r="H70" s="387"/>
      <c r="I70" s="388"/>
      <c r="J70" s="386"/>
      <c r="K70" s="388"/>
    </row>
    <row r="71" spans="1:11" ht="31" customHeight="1">
      <c r="A71" s="94"/>
      <c r="B71" s="616" t="s">
        <v>311</v>
      </c>
      <c r="C71" s="617"/>
      <c r="D71" s="618"/>
      <c r="E71" s="386"/>
      <c r="F71" s="387"/>
      <c r="G71" s="387"/>
      <c r="H71" s="387"/>
      <c r="I71" s="388"/>
      <c r="J71" s="386"/>
      <c r="K71" s="388"/>
    </row>
    <row r="72" spans="1:11">
      <c r="A72" s="94"/>
      <c r="B72" s="616" t="s">
        <v>312</v>
      </c>
      <c r="C72" s="617"/>
      <c r="D72" s="618"/>
      <c r="E72" s="386"/>
      <c r="F72" s="387"/>
      <c r="G72" s="387"/>
      <c r="H72" s="387"/>
      <c r="I72" s="388"/>
      <c r="J72" s="386"/>
      <c r="K72" s="388"/>
    </row>
    <row r="73" spans="1:11" ht="13.5" customHeight="1">
      <c r="A73" s="94"/>
      <c r="B73" s="616"/>
      <c r="C73" s="617"/>
      <c r="D73" s="618"/>
      <c r="E73" s="386"/>
      <c r="F73" s="387"/>
      <c r="G73" s="387"/>
      <c r="H73" s="387"/>
      <c r="I73" s="388"/>
      <c r="J73" s="386"/>
      <c r="K73" s="388"/>
    </row>
    <row r="74" spans="1:11">
      <c r="A74" s="94"/>
      <c r="B74" s="616" t="s">
        <v>286</v>
      </c>
      <c r="C74" s="617"/>
      <c r="D74" s="618"/>
      <c r="E74" s="386"/>
      <c r="F74" s="387"/>
      <c r="G74" s="387"/>
      <c r="H74" s="387"/>
      <c r="I74" s="388"/>
      <c r="J74" s="386"/>
      <c r="K74" s="388"/>
    </row>
    <row r="75" spans="1:11">
      <c r="A75" s="96"/>
      <c r="B75" s="610" t="s">
        <v>297</v>
      </c>
      <c r="C75" s="611"/>
      <c r="D75" s="612"/>
      <c r="E75" s="389"/>
      <c r="F75" s="390"/>
      <c r="G75" s="390"/>
      <c r="H75" s="390"/>
      <c r="I75" s="391"/>
      <c r="J75" s="389"/>
      <c r="K75" s="391"/>
    </row>
    <row r="76" spans="1:11">
      <c r="A76" s="126" t="s">
        <v>313</v>
      </c>
      <c r="B76" s="127"/>
      <c r="C76" s="127"/>
      <c r="D76" s="127"/>
      <c r="E76" s="127"/>
      <c r="F76" s="127"/>
      <c r="G76" s="127"/>
      <c r="H76" s="127"/>
      <c r="I76" s="127"/>
      <c r="J76" s="127"/>
      <c r="K76" s="128"/>
    </row>
    <row r="77" spans="1:11">
      <c r="A77" s="606" t="s">
        <v>279</v>
      </c>
      <c r="B77" s="607"/>
      <c r="C77" s="607"/>
      <c r="D77" s="608"/>
      <c r="E77" s="609" t="s">
        <v>280</v>
      </c>
      <c r="F77" s="607"/>
      <c r="G77" s="607"/>
      <c r="H77" s="607"/>
      <c r="I77" s="608"/>
      <c r="J77" s="609" t="s">
        <v>281</v>
      </c>
      <c r="K77" s="608"/>
    </row>
    <row r="78" spans="1:11">
      <c r="A78" s="129"/>
      <c r="B78" s="364" t="s">
        <v>314</v>
      </c>
      <c r="C78" s="613"/>
      <c r="D78" s="614"/>
      <c r="E78" s="615"/>
      <c r="F78" s="384"/>
      <c r="G78" s="384"/>
      <c r="H78" s="384"/>
      <c r="I78" s="385"/>
      <c r="J78" s="615"/>
      <c r="K78" s="385"/>
    </row>
    <row r="79" spans="1:11">
      <c r="A79" s="94"/>
      <c r="B79" s="616" t="s">
        <v>315</v>
      </c>
      <c r="C79" s="617"/>
      <c r="D79" s="618"/>
      <c r="E79" s="386"/>
      <c r="F79" s="387"/>
      <c r="G79" s="387"/>
      <c r="H79" s="387"/>
      <c r="I79" s="388"/>
      <c r="J79" s="386"/>
      <c r="K79" s="388"/>
    </row>
    <row r="80" spans="1:11" ht="22" customHeight="1">
      <c r="A80" s="94"/>
      <c r="B80" s="616" t="s">
        <v>316</v>
      </c>
      <c r="C80" s="617"/>
      <c r="D80" s="618"/>
      <c r="E80" s="386"/>
      <c r="F80" s="387"/>
      <c r="G80" s="387"/>
      <c r="H80" s="387"/>
      <c r="I80" s="388"/>
      <c r="J80" s="386"/>
      <c r="K80" s="388"/>
    </row>
    <row r="81" spans="1:11">
      <c r="A81" s="94"/>
      <c r="B81" s="616" t="s">
        <v>317</v>
      </c>
      <c r="C81" s="617"/>
      <c r="D81" s="618"/>
      <c r="E81" s="386"/>
      <c r="F81" s="387"/>
      <c r="G81" s="387"/>
      <c r="H81" s="387"/>
      <c r="I81" s="388"/>
      <c r="J81" s="386"/>
      <c r="K81" s="388"/>
    </row>
    <row r="82" spans="1:11">
      <c r="A82" s="94"/>
      <c r="B82" s="616" t="s">
        <v>318</v>
      </c>
      <c r="C82" s="617"/>
      <c r="D82" s="618"/>
      <c r="E82" s="386"/>
      <c r="F82" s="387"/>
      <c r="G82" s="387"/>
      <c r="H82" s="387"/>
      <c r="I82" s="388"/>
      <c r="J82" s="386"/>
      <c r="K82" s="388"/>
    </row>
    <row r="83" spans="1:11" ht="15" customHeight="1">
      <c r="A83" s="94"/>
      <c r="B83" s="616"/>
      <c r="C83" s="617"/>
      <c r="D83" s="618"/>
      <c r="E83" s="386"/>
      <c r="F83" s="387"/>
      <c r="G83" s="387"/>
      <c r="H83" s="387"/>
      <c r="I83" s="388"/>
      <c r="J83" s="386"/>
      <c r="K83" s="388"/>
    </row>
    <row r="84" spans="1:11">
      <c r="A84" s="94"/>
      <c r="B84" s="616" t="s">
        <v>286</v>
      </c>
      <c r="C84" s="617"/>
      <c r="D84" s="618"/>
      <c r="E84" s="386"/>
      <c r="F84" s="387"/>
      <c r="G84" s="387"/>
      <c r="H84" s="387"/>
      <c r="I84" s="388"/>
      <c r="J84" s="386"/>
      <c r="K84" s="388"/>
    </row>
    <row r="85" spans="1:11">
      <c r="A85" s="96"/>
      <c r="B85" s="610" t="s">
        <v>287</v>
      </c>
      <c r="C85" s="611"/>
      <c r="D85" s="612"/>
      <c r="E85" s="389"/>
      <c r="F85" s="390"/>
      <c r="G85" s="390"/>
      <c r="H85" s="390"/>
      <c r="I85" s="391"/>
      <c r="J85" s="389"/>
      <c r="K85" s="391"/>
    </row>
    <row r="86" spans="1:11">
      <c r="A86" s="126" t="s">
        <v>319</v>
      </c>
      <c r="B86" s="127"/>
      <c r="C86" s="127"/>
      <c r="D86" s="127"/>
      <c r="E86" s="127"/>
      <c r="F86" s="127"/>
      <c r="G86" s="127"/>
      <c r="H86" s="127"/>
      <c r="I86" s="127"/>
      <c r="J86" s="127"/>
      <c r="K86" s="128"/>
    </row>
    <row r="87" spans="1:11">
      <c r="A87" s="606" t="s">
        <v>279</v>
      </c>
      <c r="B87" s="607"/>
      <c r="C87" s="607"/>
      <c r="D87" s="608"/>
      <c r="E87" s="609" t="s">
        <v>280</v>
      </c>
      <c r="F87" s="607"/>
      <c r="G87" s="607"/>
      <c r="H87" s="607"/>
      <c r="I87" s="608"/>
      <c r="J87" s="609" t="s">
        <v>281</v>
      </c>
      <c r="K87" s="608"/>
    </row>
    <row r="88" spans="1:11">
      <c r="A88" s="92"/>
      <c r="B88" s="364" t="s">
        <v>282</v>
      </c>
      <c r="C88" s="613"/>
      <c r="D88" s="614"/>
      <c r="E88" s="615"/>
      <c r="F88" s="384"/>
      <c r="G88" s="384"/>
      <c r="H88" s="384"/>
      <c r="I88" s="385"/>
      <c r="J88" s="615"/>
      <c r="K88" s="385"/>
    </row>
    <row r="89" spans="1:11">
      <c r="A89" s="94"/>
      <c r="B89" s="616" t="s">
        <v>283</v>
      </c>
      <c r="C89" s="617"/>
      <c r="D89" s="618"/>
      <c r="E89" s="386"/>
      <c r="F89" s="387"/>
      <c r="G89" s="387"/>
      <c r="H89" s="387"/>
      <c r="I89" s="388"/>
      <c r="J89" s="386"/>
      <c r="K89" s="388"/>
    </row>
    <row r="90" spans="1:11">
      <c r="A90" s="94"/>
      <c r="B90" s="616" t="s">
        <v>284</v>
      </c>
      <c r="C90" s="617"/>
      <c r="D90" s="618"/>
      <c r="E90" s="386"/>
      <c r="F90" s="387"/>
      <c r="G90" s="387"/>
      <c r="H90" s="387"/>
      <c r="I90" s="388"/>
      <c r="J90" s="386"/>
      <c r="K90" s="388"/>
    </row>
    <row r="91" spans="1:11">
      <c r="A91" s="94"/>
      <c r="B91" s="616" t="s">
        <v>285</v>
      </c>
      <c r="C91" s="617"/>
      <c r="D91" s="618"/>
      <c r="E91" s="386"/>
      <c r="F91" s="387"/>
      <c r="G91" s="387"/>
      <c r="H91" s="387"/>
      <c r="I91" s="388"/>
      <c r="J91" s="386"/>
      <c r="K91" s="388"/>
    </row>
    <row r="92" spans="1:11" ht="15" customHeight="1">
      <c r="A92" s="94"/>
      <c r="B92" s="616"/>
      <c r="C92" s="617"/>
      <c r="D92" s="618"/>
      <c r="E92" s="386"/>
      <c r="F92" s="387"/>
      <c r="G92" s="387"/>
      <c r="H92" s="387"/>
      <c r="I92" s="388"/>
      <c r="J92" s="386"/>
      <c r="K92" s="388"/>
    </row>
    <row r="93" spans="1:11">
      <c r="A93" s="94"/>
      <c r="B93" s="616" t="s">
        <v>286</v>
      </c>
      <c r="C93" s="617"/>
      <c r="D93" s="618"/>
      <c r="E93" s="386"/>
      <c r="F93" s="387"/>
      <c r="G93" s="387"/>
      <c r="H93" s="387"/>
      <c r="I93" s="388"/>
      <c r="J93" s="386"/>
      <c r="K93" s="388"/>
    </row>
    <row r="94" spans="1:11">
      <c r="A94" s="96"/>
      <c r="B94" s="610" t="s">
        <v>287</v>
      </c>
      <c r="C94" s="611"/>
      <c r="D94" s="612"/>
      <c r="E94" s="389"/>
      <c r="F94" s="390"/>
      <c r="G94" s="390"/>
      <c r="H94" s="390"/>
      <c r="I94" s="391"/>
      <c r="J94" s="389"/>
      <c r="K94" s="391"/>
    </row>
    <row r="95" spans="1:11">
      <c r="A95" s="126" t="s">
        <v>320</v>
      </c>
      <c r="B95" s="127"/>
      <c r="C95" s="127"/>
      <c r="D95" s="127"/>
      <c r="E95" s="127"/>
      <c r="F95" s="127"/>
      <c r="G95" s="127"/>
      <c r="H95" s="127"/>
      <c r="I95" s="127"/>
      <c r="J95" s="127"/>
      <c r="K95" s="128"/>
    </row>
    <row r="96" spans="1:11">
      <c r="A96" s="606" t="s">
        <v>279</v>
      </c>
      <c r="B96" s="607"/>
      <c r="C96" s="607"/>
      <c r="D96" s="608"/>
      <c r="E96" s="609" t="s">
        <v>280</v>
      </c>
      <c r="F96" s="607"/>
      <c r="G96" s="607"/>
      <c r="H96" s="607"/>
      <c r="I96" s="608"/>
      <c r="J96" s="609" t="s">
        <v>281</v>
      </c>
      <c r="K96" s="608"/>
    </row>
    <row r="97" spans="1:11">
      <c r="A97" s="92"/>
      <c r="B97" s="364" t="s">
        <v>282</v>
      </c>
      <c r="C97" s="613"/>
      <c r="D97" s="614"/>
      <c r="E97" s="615"/>
      <c r="F97" s="384"/>
      <c r="G97" s="384"/>
      <c r="H97" s="384"/>
      <c r="I97" s="385"/>
      <c r="J97" s="615"/>
      <c r="K97" s="385"/>
    </row>
    <row r="98" spans="1:11">
      <c r="A98" s="94"/>
      <c r="B98" s="616" t="s">
        <v>283</v>
      </c>
      <c r="C98" s="617"/>
      <c r="D98" s="618"/>
      <c r="E98" s="386"/>
      <c r="F98" s="387"/>
      <c r="G98" s="387"/>
      <c r="H98" s="387"/>
      <c r="I98" s="388"/>
      <c r="J98" s="386"/>
      <c r="K98" s="388"/>
    </row>
    <row r="99" spans="1:11">
      <c r="A99" s="94"/>
      <c r="B99" s="616" t="s">
        <v>284</v>
      </c>
      <c r="C99" s="617"/>
      <c r="D99" s="618"/>
      <c r="E99" s="386"/>
      <c r="F99" s="387"/>
      <c r="G99" s="387"/>
      <c r="H99" s="387"/>
      <c r="I99" s="388"/>
      <c r="J99" s="386"/>
      <c r="K99" s="388"/>
    </row>
    <row r="100" spans="1:11">
      <c r="A100" s="94"/>
      <c r="B100" s="616" t="s">
        <v>285</v>
      </c>
      <c r="C100" s="617"/>
      <c r="D100" s="618"/>
      <c r="E100" s="386"/>
      <c r="F100" s="387"/>
      <c r="G100" s="387"/>
      <c r="H100" s="387"/>
      <c r="I100" s="388"/>
      <c r="J100" s="386"/>
      <c r="K100" s="388"/>
    </row>
    <row r="101" spans="1:11" ht="15" customHeight="1">
      <c r="A101" s="94"/>
      <c r="B101" s="616"/>
      <c r="C101" s="617"/>
      <c r="D101" s="618"/>
      <c r="E101" s="386"/>
      <c r="F101" s="387"/>
      <c r="G101" s="387"/>
      <c r="H101" s="387"/>
      <c r="I101" s="388"/>
      <c r="J101" s="386"/>
      <c r="K101" s="388"/>
    </row>
    <row r="102" spans="1:11">
      <c r="A102" s="94"/>
      <c r="B102" s="616" t="s">
        <v>286</v>
      </c>
      <c r="C102" s="617"/>
      <c r="D102" s="618"/>
      <c r="E102" s="386"/>
      <c r="F102" s="387"/>
      <c r="G102" s="387"/>
      <c r="H102" s="387"/>
      <c r="I102" s="388"/>
      <c r="J102" s="386"/>
      <c r="K102" s="388"/>
    </row>
    <row r="103" spans="1:11">
      <c r="A103" s="96"/>
      <c r="B103" s="610" t="s">
        <v>287</v>
      </c>
      <c r="C103" s="611"/>
      <c r="D103" s="612"/>
      <c r="E103" s="389"/>
      <c r="F103" s="390"/>
      <c r="G103" s="390"/>
      <c r="H103" s="390"/>
      <c r="I103" s="391"/>
      <c r="J103" s="389"/>
      <c r="K103" s="391"/>
    </row>
    <row r="104" spans="1:11">
      <c r="A104" s="68"/>
      <c r="B104" s="68"/>
      <c r="C104" s="68"/>
      <c r="D104" s="68"/>
      <c r="E104" s="68"/>
      <c r="F104" s="68"/>
      <c r="G104" s="68"/>
      <c r="H104" s="68"/>
      <c r="I104" s="68"/>
      <c r="J104" s="68"/>
      <c r="K104" s="68"/>
    </row>
    <row r="105" spans="1:11">
      <c r="A105" s="130" t="s">
        <v>321</v>
      </c>
      <c r="B105" s="130"/>
      <c r="C105" s="65"/>
      <c r="D105" s="65"/>
      <c r="E105" s="65"/>
      <c r="F105" s="65"/>
      <c r="G105" s="65"/>
      <c r="H105" s="65"/>
      <c r="I105" s="65"/>
      <c r="J105" s="65"/>
      <c r="K105" s="65"/>
    </row>
    <row r="106" spans="1:11">
      <c r="A106" s="27"/>
      <c r="B106" s="131"/>
      <c r="C106" s="131"/>
      <c r="D106" s="131"/>
      <c r="E106" s="132" t="s">
        <v>279</v>
      </c>
      <c r="F106" s="133"/>
      <c r="G106" s="133"/>
      <c r="H106" s="133"/>
      <c r="I106" s="133"/>
      <c r="J106" s="133"/>
      <c r="K106" s="134"/>
    </row>
    <row r="107" spans="1:11" ht="35.25" customHeight="1">
      <c r="A107" s="135" t="s">
        <v>322</v>
      </c>
      <c r="B107" s="136"/>
      <c r="C107" s="136"/>
      <c r="D107" s="137"/>
      <c r="E107" s="138" t="s">
        <v>323</v>
      </c>
      <c r="F107" s="138" t="s">
        <v>324</v>
      </c>
      <c r="G107" s="138" t="s">
        <v>325</v>
      </c>
      <c r="H107" s="138" t="s">
        <v>285</v>
      </c>
      <c r="I107" s="139"/>
      <c r="J107" s="138" t="s">
        <v>326</v>
      </c>
      <c r="K107" s="138" t="s">
        <v>327</v>
      </c>
    </row>
    <row r="108" spans="1:11" ht="35.25" customHeight="1">
      <c r="A108" s="135" t="s">
        <v>328</v>
      </c>
      <c r="B108" s="136"/>
      <c r="C108" s="136"/>
      <c r="D108" s="137"/>
      <c r="E108" s="138" t="s">
        <v>329</v>
      </c>
      <c r="F108" s="138" t="s">
        <v>330</v>
      </c>
      <c r="G108" s="138" t="s">
        <v>331</v>
      </c>
      <c r="H108" s="138" t="s">
        <v>291</v>
      </c>
      <c r="I108" s="139"/>
      <c r="J108" s="138" t="s">
        <v>326</v>
      </c>
      <c r="K108" s="138" t="s">
        <v>327</v>
      </c>
    </row>
    <row r="109" spans="1:11" ht="35.25" customHeight="1">
      <c r="A109" s="135" t="s">
        <v>332</v>
      </c>
      <c r="B109" s="136"/>
      <c r="C109" s="136"/>
      <c r="D109" s="137"/>
      <c r="E109" s="138" t="s">
        <v>333</v>
      </c>
      <c r="F109" s="138" t="s">
        <v>331</v>
      </c>
      <c r="G109" s="138" t="s">
        <v>330</v>
      </c>
      <c r="H109" s="138" t="s">
        <v>289</v>
      </c>
      <c r="I109" s="139"/>
      <c r="J109" s="138" t="s">
        <v>326</v>
      </c>
      <c r="K109" s="138" t="s">
        <v>327</v>
      </c>
    </row>
    <row r="110" spans="1:11" ht="35.25" customHeight="1">
      <c r="A110" s="135" t="s">
        <v>334</v>
      </c>
      <c r="B110" s="136"/>
      <c r="C110" s="136"/>
      <c r="D110" s="137"/>
      <c r="E110" s="138" t="s">
        <v>335</v>
      </c>
      <c r="F110" s="138" t="s">
        <v>336</v>
      </c>
      <c r="G110" s="138" t="s">
        <v>331</v>
      </c>
      <c r="H110" s="138" t="s">
        <v>296</v>
      </c>
      <c r="I110" s="139"/>
      <c r="J110" s="139"/>
      <c r="K110" s="138" t="s">
        <v>337</v>
      </c>
    </row>
    <row r="111" spans="1:11" ht="68.25" customHeight="1">
      <c r="A111" s="135" t="s">
        <v>338</v>
      </c>
      <c r="B111" s="136"/>
      <c r="C111" s="136"/>
      <c r="D111" s="137"/>
      <c r="E111" s="138" t="s">
        <v>339</v>
      </c>
      <c r="F111" s="138" t="s">
        <v>340</v>
      </c>
      <c r="G111" s="138" t="s">
        <v>341</v>
      </c>
      <c r="H111" s="138" t="s">
        <v>302</v>
      </c>
      <c r="I111" s="139"/>
      <c r="J111" s="139"/>
      <c r="K111" s="139"/>
    </row>
    <row r="112" spans="1:11" ht="52" customHeight="1">
      <c r="A112" s="135" t="s">
        <v>342</v>
      </c>
      <c r="B112" s="136"/>
      <c r="C112" s="136"/>
      <c r="D112" s="137"/>
      <c r="E112" s="138" t="s">
        <v>343</v>
      </c>
      <c r="F112" s="138" t="s">
        <v>344</v>
      </c>
      <c r="G112" s="138" t="s">
        <v>345</v>
      </c>
      <c r="H112" s="138" t="s">
        <v>346</v>
      </c>
      <c r="I112" s="138" t="s">
        <v>347</v>
      </c>
      <c r="J112" s="138" t="s">
        <v>326</v>
      </c>
      <c r="K112" s="138" t="s">
        <v>327</v>
      </c>
    </row>
    <row r="113" spans="1:11" ht="52" customHeight="1">
      <c r="A113" s="135" t="s">
        <v>348</v>
      </c>
      <c r="B113" s="136"/>
      <c r="C113" s="136"/>
      <c r="D113" s="137"/>
      <c r="E113" s="138" t="s">
        <v>349</v>
      </c>
      <c r="F113" s="138" t="s">
        <v>350</v>
      </c>
      <c r="G113" s="138" t="s">
        <v>351</v>
      </c>
      <c r="H113" s="138" t="s">
        <v>311</v>
      </c>
      <c r="I113" s="138" t="s">
        <v>352</v>
      </c>
      <c r="J113" s="138" t="s">
        <v>326</v>
      </c>
      <c r="K113" s="138" t="s">
        <v>337</v>
      </c>
    </row>
    <row r="114" spans="1:11" ht="52" customHeight="1">
      <c r="A114" s="135" t="s">
        <v>353</v>
      </c>
      <c r="B114" s="136"/>
      <c r="C114" s="136"/>
      <c r="D114" s="137"/>
      <c r="E114" s="138" t="s">
        <v>354</v>
      </c>
      <c r="F114" s="138" t="s">
        <v>355</v>
      </c>
      <c r="G114" s="138" t="s">
        <v>356</v>
      </c>
      <c r="H114" s="138" t="s">
        <v>357</v>
      </c>
      <c r="I114" s="138" t="s">
        <v>358</v>
      </c>
      <c r="J114" s="138" t="s">
        <v>326</v>
      </c>
      <c r="K114" s="138" t="s">
        <v>327</v>
      </c>
    </row>
    <row r="115" spans="1:11" ht="35.25" customHeight="1">
      <c r="A115" s="135" t="s">
        <v>359</v>
      </c>
      <c r="B115" s="136"/>
      <c r="C115" s="136"/>
      <c r="D115" s="137"/>
      <c r="E115" s="138" t="s">
        <v>323</v>
      </c>
      <c r="F115" s="138" t="s">
        <v>324</v>
      </c>
      <c r="G115" s="138" t="s">
        <v>325</v>
      </c>
      <c r="H115" s="138" t="s">
        <v>285</v>
      </c>
      <c r="I115" s="139"/>
      <c r="J115" s="138" t="s">
        <v>326</v>
      </c>
      <c r="K115" s="138" t="s">
        <v>327</v>
      </c>
    </row>
    <row r="116" spans="1:11" ht="35.25" customHeight="1">
      <c r="A116" s="120" t="s">
        <v>360</v>
      </c>
      <c r="B116" s="121"/>
      <c r="C116" s="121"/>
      <c r="D116" s="122"/>
      <c r="E116" s="140" t="s">
        <v>323</v>
      </c>
      <c r="F116" s="140" t="s">
        <v>324</v>
      </c>
      <c r="G116" s="140" t="s">
        <v>325</v>
      </c>
      <c r="H116" s="140" t="s">
        <v>285</v>
      </c>
      <c r="I116" s="141"/>
      <c r="J116" s="140" t="s">
        <v>326</v>
      </c>
      <c r="K116" s="140" t="s">
        <v>327</v>
      </c>
    </row>
    <row r="117" spans="1:11">
      <c r="A117" s="27"/>
      <c r="B117" s="131"/>
      <c r="C117" s="131"/>
      <c r="D117" s="131"/>
      <c r="E117" s="131"/>
      <c r="F117" s="131"/>
      <c r="G117" s="131"/>
      <c r="H117" s="131"/>
      <c r="I117" s="131"/>
      <c r="J117" s="131"/>
      <c r="K117" s="131"/>
    </row>
    <row r="118" spans="1:11">
      <c r="A118" t="s">
        <v>361</v>
      </c>
    </row>
    <row r="119" spans="1:11" ht="75" customHeight="1">
      <c r="A119" s="619" t="s">
        <v>362</v>
      </c>
      <c r="B119" s="620"/>
      <c r="C119" s="621"/>
      <c r="D119" s="622" t="s">
        <v>363</v>
      </c>
      <c r="E119" s="621"/>
      <c r="F119" s="622" t="s">
        <v>364</v>
      </c>
      <c r="G119" s="621"/>
      <c r="H119" s="622" t="s">
        <v>653</v>
      </c>
      <c r="I119" s="621"/>
      <c r="J119" s="622" t="s">
        <v>365</v>
      </c>
      <c r="K119" s="621"/>
    </row>
    <row r="120" spans="1:11">
      <c r="A120" s="623"/>
      <c r="B120" s="624"/>
      <c r="C120" s="625"/>
      <c r="D120" s="623"/>
      <c r="E120" s="625"/>
      <c r="F120" s="623"/>
      <c r="G120" s="625"/>
      <c r="H120" s="623"/>
      <c r="I120" s="625"/>
      <c r="J120" s="623"/>
      <c r="K120" s="625"/>
    </row>
    <row r="122" spans="1:11" ht="18" customHeight="1">
      <c r="A122" t="s">
        <v>366</v>
      </c>
    </row>
    <row r="123" spans="1:11">
      <c r="A123" s="117" t="s">
        <v>367</v>
      </c>
      <c r="B123" s="118"/>
      <c r="C123" s="118"/>
      <c r="D123" s="118"/>
      <c r="E123" s="118"/>
      <c r="F123" s="118"/>
      <c r="G123" s="118"/>
      <c r="H123" s="118"/>
      <c r="I123" s="118"/>
      <c r="J123" s="118"/>
      <c r="K123" s="119"/>
    </row>
    <row r="124" spans="1:11">
      <c r="A124" s="383"/>
      <c r="B124" s="384"/>
      <c r="C124" s="384"/>
      <c r="D124" s="384"/>
      <c r="E124" s="384"/>
      <c r="F124" s="384"/>
      <c r="G124" s="384"/>
      <c r="H124" s="384"/>
      <c r="I124" s="384"/>
      <c r="J124" s="384"/>
      <c r="K124" s="385"/>
    </row>
    <row r="125" spans="1:11">
      <c r="A125" s="386"/>
      <c r="B125" s="387"/>
      <c r="C125" s="387"/>
      <c r="D125" s="387"/>
      <c r="E125" s="387"/>
      <c r="F125" s="387"/>
      <c r="G125" s="387"/>
      <c r="H125" s="387"/>
      <c r="I125" s="387"/>
      <c r="J125" s="387"/>
      <c r="K125" s="388"/>
    </row>
    <row r="126" spans="1:11">
      <c r="A126" s="389"/>
      <c r="B126" s="390"/>
      <c r="C126" s="390"/>
      <c r="D126" s="390"/>
      <c r="E126" s="390"/>
      <c r="F126" s="390"/>
      <c r="G126" s="390"/>
      <c r="H126" s="390"/>
      <c r="I126" s="390"/>
      <c r="J126" s="390"/>
      <c r="K126" s="391"/>
    </row>
    <row r="127" spans="1:11">
      <c r="A127" s="117" t="s">
        <v>368</v>
      </c>
      <c r="B127" s="118"/>
      <c r="C127" s="118"/>
      <c r="D127" s="118"/>
      <c r="E127" s="118"/>
      <c r="F127" s="118"/>
      <c r="G127" s="118"/>
      <c r="H127" s="118"/>
      <c r="I127" s="118"/>
      <c r="J127" s="118"/>
      <c r="K127" s="119"/>
    </row>
    <row r="128" spans="1:11">
      <c r="A128" s="383"/>
      <c r="B128" s="384"/>
      <c r="C128" s="384"/>
      <c r="D128" s="384"/>
      <c r="E128" s="384"/>
      <c r="F128" s="384"/>
      <c r="G128" s="384"/>
      <c r="H128" s="384"/>
      <c r="I128" s="384"/>
      <c r="J128" s="384"/>
      <c r="K128" s="385"/>
    </row>
    <row r="129" spans="1:11">
      <c r="A129" s="386"/>
      <c r="B129" s="387"/>
      <c r="C129" s="387"/>
      <c r="D129" s="387"/>
      <c r="E129" s="387"/>
      <c r="F129" s="387"/>
      <c r="G129" s="387"/>
      <c r="H129" s="387"/>
      <c r="I129" s="387"/>
      <c r="J129" s="387"/>
      <c r="K129" s="388"/>
    </row>
    <row r="130" spans="1:11">
      <c r="A130" s="389"/>
      <c r="B130" s="390"/>
      <c r="C130" s="390"/>
      <c r="D130" s="390"/>
      <c r="E130" s="390"/>
      <c r="F130" s="390"/>
      <c r="G130" s="390"/>
      <c r="H130" s="390"/>
      <c r="I130" s="390"/>
      <c r="J130" s="390"/>
      <c r="K130" s="391"/>
    </row>
    <row r="131" spans="1:11">
      <c r="A131" s="117" t="s">
        <v>369</v>
      </c>
      <c r="B131" s="118"/>
      <c r="C131" s="118"/>
      <c r="D131" s="118"/>
      <c r="E131" s="118"/>
      <c r="F131" s="118"/>
      <c r="G131" s="118"/>
      <c r="H131" s="118"/>
      <c r="I131" s="118"/>
      <c r="J131" s="118"/>
      <c r="K131" s="119"/>
    </row>
    <row r="132" spans="1:11">
      <c r="A132" s="383"/>
      <c r="B132" s="384"/>
      <c r="C132" s="384"/>
      <c r="D132" s="384"/>
      <c r="E132" s="384"/>
      <c r="F132" s="384"/>
      <c r="G132" s="384"/>
      <c r="H132" s="384"/>
      <c r="I132" s="384"/>
      <c r="J132" s="384"/>
      <c r="K132" s="385"/>
    </row>
    <row r="133" spans="1:11">
      <c r="A133" s="386"/>
      <c r="B133" s="387"/>
      <c r="C133" s="387"/>
      <c r="D133" s="387"/>
      <c r="E133" s="387"/>
      <c r="F133" s="387"/>
      <c r="G133" s="387"/>
      <c r="H133" s="387"/>
      <c r="I133" s="387"/>
      <c r="J133" s="387"/>
      <c r="K133" s="388"/>
    </row>
    <row r="134" spans="1:11">
      <c r="A134" s="389"/>
      <c r="B134" s="390"/>
      <c r="C134" s="390"/>
      <c r="D134" s="390"/>
      <c r="E134" s="390"/>
      <c r="F134" s="390"/>
      <c r="G134" s="390"/>
      <c r="H134" s="390"/>
      <c r="I134" s="390"/>
      <c r="J134" s="390"/>
      <c r="K134" s="391"/>
    </row>
    <row r="135" spans="1:11">
      <c r="A135" s="117" t="s">
        <v>370</v>
      </c>
      <c r="B135" s="118"/>
      <c r="C135" s="118"/>
      <c r="D135" s="118"/>
      <c r="E135" s="118"/>
      <c r="F135" s="118"/>
      <c r="G135" s="118"/>
      <c r="H135" s="118"/>
      <c r="I135" s="118"/>
      <c r="J135" s="118"/>
      <c r="K135" s="119"/>
    </row>
    <row r="136" spans="1:11">
      <c r="A136" s="383"/>
      <c r="B136" s="384"/>
      <c r="C136" s="384"/>
      <c r="D136" s="384"/>
      <c r="E136" s="384"/>
      <c r="F136" s="384"/>
      <c r="G136" s="384"/>
      <c r="H136" s="384"/>
      <c r="I136" s="384"/>
      <c r="J136" s="384"/>
      <c r="K136" s="385"/>
    </row>
    <row r="137" spans="1:11">
      <c r="A137" s="386"/>
      <c r="B137" s="387"/>
      <c r="C137" s="387"/>
      <c r="D137" s="387"/>
      <c r="E137" s="387"/>
      <c r="F137" s="387"/>
      <c r="G137" s="387"/>
      <c r="H137" s="387"/>
      <c r="I137" s="387"/>
      <c r="J137" s="387"/>
      <c r="K137" s="388"/>
    </row>
    <row r="138" spans="1:11">
      <c r="A138" s="389"/>
      <c r="B138" s="390"/>
      <c r="C138" s="390"/>
      <c r="D138" s="390"/>
      <c r="E138" s="390"/>
      <c r="F138" s="390"/>
      <c r="G138" s="390"/>
      <c r="H138" s="390"/>
      <c r="I138" s="390"/>
      <c r="J138" s="390"/>
      <c r="K138" s="391"/>
    </row>
    <row r="139" spans="1:11">
      <c r="A139" s="117" t="s">
        <v>371</v>
      </c>
      <c r="B139" s="118"/>
      <c r="C139" s="118"/>
      <c r="D139" s="118"/>
      <c r="E139" s="118"/>
      <c r="F139" s="118"/>
      <c r="G139" s="118"/>
      <c r="H139" s="118"/>
      <c r="I139" s="118"/>
      <c r="J139" s="118"/>
      <c r="K139" s="119"/>
    </row>
    <row r="140" spans="1:11">
      <c r="A140" s="383"/>
      <c r="B140" s="384"/>
      <c r="C140" s="384"/>
      <c r="D140" s="384"/>
      <c r="E140" s="384"/>
      <c r="F140" s="384"/>
      <c r="G140" s="384"/>
      <c r="H140" s="384"/>
      <c r="I140" s="384"/>
      <c r="J140" s="384"/>
      <c r="K140" s="385"/>
    </row>
    <row r="141" spans="1:11">
      <c r="A141" s="386"/>
      <c r="B141" s="387"/>
      <c r="C141" s="387"/>
      <c r="D141" s="387"/>
      <c r="E141" s="387"/>
      <c r="F141" s="387"/>
      <c r="G141" s="387"/>
      <c r="H141" s="387"/>
      <c r="I141" s="387"/>
      <c r="J141" s="387"/>
      <c r="K141" s="388"/>
    </row>
    <row r="142" spans="1:11">
      <c r="A142" s="389"/>
      <c r="B142" s="390"/>
      <c r="C142" s="390"/>
      <c r="D142" s="390"/>
      <c r="E142" s="390"/>
      <c r="F142" s="390"/>
      <c r="G142" s="390"/>
      <c r="H142" s="390"/>
      <c r="I142" s="390"/>
      <c r="J142" s="390"/>
      <c r="K142" s="391"/>
    </row>
    <row r="143" spans="1:11">
      <c r="A143" s="117" t="s">
        <v>372</v>
      </c>
      <c r="B143" s="118"/>
      <c r="C143" s="118"/>
      <c r="D143" s="118"/>
      <c r="E143" s="118"/>
      <c r="F143" s="118"/>
      <c r="G143" s="118"/>
      <c r="H143" s="118"/>
      <c r="I143" s="118"/>
      <c r="J143" s="118"/>
      <c r="K143" s="119"/>
    </row>
    <row r="144" spans="1:11">
      <c r="A144" s="383"/>
      <c r="B144" s="384"/>
      <c r="C144" s="384"/>
      <c r="D144" s="384"/>
      <c r="E144" s="384"/>
      <c r="F144" s="384"/>
      <c r="G144" s="384"/>
      <c r="H144" s="384"/>
      <c r="I144" s="384"/>
      <c r="J144" s="384"/>
      <c r="K144" s="385"/>
    </row>
    <row r="145" spans="1:11">
      <c r="A145" s="386"/>
      <c r="B145" s="387"/>
      <c r="C145" s="387"/>
      <c r="D145" s="387"/>
      <c r="E145" s="387"/>
      <c r="F145" s="387"/>
      <c r="G145" s="387"/>
      <c r="H145" s="387"/>
      <c r="I145" s="387"/>
      <c r="J145" s="387"/>
      <c r="K145" s="388"/>
    </row>
    <row r="146" spans="1:11">
      <c r="A146" s="389"/>
      <c r="B146" s="390"/>
      <c r="C146" s="390"/>
      <c r="D146" s="390"/>
      <c r="E146" s="390"/>
      <c r="F146" s="390"/>
      <c r="G146" s="390"/>
      <c r="H146" s="390"/>
      <c r="I146" s="390"/>
      <c r="J146" s="390"/>
      <c r="K146" s="391"/>
    </row>
    <row r="147" spans="1:11" ht="43.5" customHeight="1">
      <c r="A147" s="543" t="s">
        <v>373</v>
      </c>
      <c r="B147" s="384"/>
      <c r="C147" s="384"/>
      <c r="D147" s="384"/>
      <c r="E147" s="384"/>
      <c r="F147" s="384"/>
      <c r="G147" s="384"/>
      <c r="H147" s="384"/>
      <c r="I147" s="384"/>
      <c r="J147" s="384"/>
      <c r="K147" s="384"/>
    </row>
    <row r="148" spans="1:11">
      <c r="A148" s="142"/>
      <c r="B148" s="67"/>
      <c r="C148" s="67"/>
      <c r="D148" s="67"/>
      <c r="E148" s="67"/>
      <c r="F148" s="67"/>
      <c r="G148" s="67"/>
      <c r="H148" s="67"/>
      <c r="I148" s="67"/>
      <c r="J148" s="67"/>
      <c r="K148" s="67"/>
    </row>
    <row r="149" spans="1:11">
      <c r="B149" s="115"/>
      <c r="C149" s="115"/>
      <c r="D149" s="115"/>
      <c r="E149" s="115"/>
      <c r="F149" s="115"/>
      <c r="G149" s="115"/>
      <c r="H149" s="115"/>
      <c r="I149" s="115"/>
      <c r="J149" s="115"/>
      <c r="K149" s="115"/>
    </row>
    <row r="150" spans="1:11">
      <c r="B150" s="115"/>
      <c r="C150" s="115"/>
      <c r="D150" s="115"/>
      <c r="E150" s="115"/>
      <c r="F150" s="115"/>
      <c r="G150" s="115"/>
      <c r="H150" s="115"/>
      <c r="I150" s="115"/>
      <c r="J150" s="115"/>
      <c r="K150" s="115"/>
    </row>
    <row r="151" spans="1:11">
      <c r="B151" s="115"/>
      <c r="C151" s="115"/>
      <c r="D151" s="115"/>
      <c r="E151" s="115"/>
      <c r="F151" s="115"/>
      <c r="G151" s="115"/>
      <c r="H151" s="115"/>
      <c r="I151" s="115"/>
      <c r="J151" s="115"/>
      <c r="K151" s="115"/>
    </row>
    <row r="152" spans="1:11">
      <c r="B152" s="115"/>
      <c r="C152" s="115"/>
      <c r="D152" s="115"/>
      <c r="E152" s="115"/>
      <c r="F152" s="115"/>
      <c r="G152" s="115"/>
      <c r="H152" s="115"/>
      <c r="I152" s="115"/>
      <c r="J152" s="115"/>
      <c r="K152" s="115"/>
    </row>
    <row r="153" spans="1:11">
      <c r="B153" s="115"/>
      <c r="C153" s="115"/>
      <c r="D153" s="115"/>
      <c r="E153" s="115"/>
      <c r="F153" s="115"/>
      <c r="G153" s="115"/>
      <c r="H153" s="115"/>
      <c r="I153" s="115"/>
      <c r="J153" s="115"/>
      <c r="K153" s="115"/>
    </row>
  </sheetData>
  <mergeCells count="146">
    <mergeCell ref="A147:K147"/>
    <mergeCell ref="A124:K126"/>
    <mergeCell ref="A128:K130"/>
    <mergeCell ref="A132:K134"/>
    <mergeCell ref="A136:K138"/>
    <mergeCell ref="A140:K142"/>
    <mergeCell ref="A144:K146"/>
    <mergeCell ref="J119:K119"/>
    <mergeCell ref="A120:C120"/>
    <mergeCell ref="D120:E120"/>
    <mergeCell ref="F120:G120"/>
    <mergeCell ref="H120:I120"/>
    <mergeCell ref="J120:K120"/>
    <mergeCell ref="B102:D102"/>
    <mergeCell ref="B103:D103"/>
    <mergeCell ref="A119:C119"/>
    <mergeCell ref="D119:E119"/>
    <mergeCell ref="F119:G119"/>
    <mergeCell ref="H119:I119"/>
    <mergeCell ref="A96:D96"/>
    <mergeCell ref="E96:I96"/>
    <mergeCell ref="J96:K96"/>
    <mergeCell ref="B97:D97"/>
    <mergeCell ref="E97:I103"/>
    <mergeCell ref="J97:K103"/>
    <mergeCell ref="B98:D98"/>
    <mergeCell ref="B99:D99"/>
    <mergeCell ref="B100:D100"/>
    <mergeCell ref="B101:D101"/>
    <mergeCell ref="B88:D88"/>
    <mergeCell ref="E88:I94"/>
    <mergeCell ref="J88:K94"/>
    <mergeCell ref="B89:D89"/>
    <mergeCell ref="B90:D90"/>
    <mergeCell ref="B91:D91"/>
    <mergeCell ref="B92:D92"/>
    <mergeCell ref="B93:D93"/>
    <mergeCell ref="B94:D94"/>
    <mergeCell ref="B83:D83"/>
    <mergeCell ref="B84:D84"/>
    <mergeCell ref="B85:D85"/>
    <mergeCell ref="A87:D87"/>
    <mergeCell ref="E87:I87"/>
    <mergeCell ref="J87:K87"/>
    <mergeCell ref="A77:D77"/>
    <mergeCell ref="E77:I77"/>
    <mergeCell ref="J77:K77"/>
    <mergeCell ref="B78:D78"/>
    <mergeCell ref="E78:I85"/>
    <mergeCell ref="J78:K85"/>
    <mergeCell ref="B79:D79"/>
    <mergeCell ref="B80:D80"/>
    <mergeCell ref="B81:D81"/>
    <mergeCell ref="B82:D82"/>
    <mergeCell ref="B68:D68"/>
    <mergeCell ref="E68:I75"/>
    <mergeCell ref="J68:K75"/>
    <mergeCell ref="B69:D69"/>
    <mergeCell ref="B70:D70"/>
    <mergeCell ref="B71:D71"/>
    <mergeCell ref="B72:D72"/>
    <mergeCell ref="B73:D73"/>
    <mergeCell ref="B74:D74"/>
    <mergeCell ref="B75:D75"/>
    <mergeCell ref="B63:D63"/>
    <mergeCell ref="B64:D64"/>
    <mergeCell ref="B65:D65"/>
    <mergeCell ref="A67:D67"/>
    <mergeCell ref="E67:I67"/>
    <mergeCell ref="J67:K67"/>
    <mergeCell ref="A57:D57"/>
    <mergeCell ref="E57:I57"/>
    <mergeCell ref="J57:K57"/>
    <mergeCell ref="B58:D58"/>
    <mergeCell ref="E58:I65"/>
    <mergeCell ref="J58:K65"/>
    <mergeCell ref="B59:D59"/>
    <mergeCell ref="B60:D60"/>
    <mergeCell ref="B61:D61"/>
    <mergeCell ref="B62:D62"/>
    <mergeCell ref="A51:D51"/>
    <mergeCell ref="E51:I51"/>
    <mergeCell ref="J51:K51"/>
    <mergeCell ref="B52:D52"/>
    <mergeCell ref="E52:I55"/>
    <mergeCell ref="J52:K55"/>
    <mergeCell ref="B53:D53"/>
    <mergeCell ref="B54:D54"/>
    <mergeCell ref="B55:D55"/>
    <mergeCell ref="A43:D43"/>
    <mergeCell ref="E43:I43"/>
    <mergeCell ref="B31:D31"/>
    <mergeCell ref="B32:D32"/>
    <mergeCell ref="A34:D34"/>
    <mergeCell ref="E34:I34"/>
    <mergeCell ref="J43:K43"/>
    <mergeCell ref="B44:D44"/>
    <mergeCell ref="E44:I49"/>
    <mergeCell ref="J44:K49"/>
    <mergeCell ref="B45:D45"/>
    <mergeCell ref="B46:D46"/>
    <mergeCell ref="B47:D47"/>
    <mergeCell ref="B48:D48"/>
    <mergeCell ref="B49:D49"/>
    <mergeCell ref="J34:K34"/>
    <mergeCell ref="B35:D35"/>
    <mergeCell ref="E35:I41"/>
    <mergeCell ref="J35:K41"/>
    <mergeCell ref="B36:D36"/>
    <mergeCell ref="B37:D37"/>
    <mergeCell ref="B38:D38"/>
    <mergeCell ref="B39:D39"/>
    <mergeCell ref="B40:D40"/>
    <mergeCell ref="B41:D41"/>
    <mergeCell ref="B17:D17"/>
    <mergeCell ref="E17:I23"/>
    <mergeCell ref="J17:K23"/>
    <mergeCell ref="B18:D18"/>
    <mergeCell ref="B19:D19"/>
    <mergeCell ref="B20:D20"/>
    <mergeCell ref="B21:D21"/>
    <mergeCell ref="B22:D22"/>
    <mergeCell ref="B23:D23"/>
    <mergeCell ref="A25:D25"/>
    <mergeCell ref="E25:I25"/>
    <mergeCell ref="J25:K25"/>
    <mergeCell ref="B26:D26"/>
    <mergeCell ref="E26:I32"/>
    <mergeCell ref="J26:K32"/>
    <mergeCell ref="B27:D27"/>
    <mergeCell ref="B28:D28"/>
    <mergeCell ref="B29:D29"/>
    <mergeCell ref="B30:D30"/>
    <mergeCell ref="D9:K9"/>
    <mergeCell ref="D10:K10"/>
    <mergeCell ref="D11:K11"/>
    <mergeCell ref="D12:K12"/>
    <mergeCell ref="A16:D16"/>
    <mergeCell ref="E16:I16"/>
    <mergeCell ref="J16:K16"/>
    <mergeCell ref="A1:C1"/>
    <mergeCell ref="C4:K4"/>
    <mergeCell ref="D5:K5"/>
    <mergeCell ref="D6:K6"/>
    <mergeCell ref="D7:K7"/>
    <mergeCell ref="D8:K8"/>
  </mergeCells>
  <phoneticPr fontId="6"/>
  <hyperlinks>
    <hyperlink ref="A1:C1" location="目次!A1" display="目次に戻る" xr:uid="{78DCA1CA-59BE-45DE-B015-4B5C1FCCA8BA}"/>
  </hyperlinks>
  <printOptions horizontalCentered="1"/>
  <pageMargins left="0.51181102362204722" right="0.51181102362204722" top="0.74803149606299213" bottom="0.74803149606299213" header="0.31496062992125984" footer="0.31496062992125984"/>
  <pageSetup paperSize="9" orientation="portrait" r:id="rId1"/>
  <rowBreaks count="4" manualBreakCount="4">
    <brk id="41" max="10" man="1"/>
    <brk id="75" max="10" man="1"/>
    <brk id="104" max="10" man="1"/>
    <brk id="11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0</xdr:col>
                    <xdr:colOff>31750</xdr:colOff>
                    <xdr:row>16</xdr:row>
                    <xdr:rowOff>38100</xdr:rowOff>
                  </from>
                  <to>
                    <xdr:col>0</xdr:col>
                    <xdr:colOff>209550</xdr:colOff>
                    <xdr:row>16</xdr:row>
                    <xdr:rowOff>184150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0</xdr:col>
                    <xdr:colOff>31750</xdr:colOff>
                    <xdr:row>17</xdr:row>
                    <xdr:rowOff>38100</xdr:rowOff>
                  </from>
                  <to>
                    <xdr:col>0</xdr:col>
                    <xdr:colOff>209550</xdr:colOff>
                    <xdr:row>17</xdr:row>
                    <xdr:rowOff>184150</xdr:rowOff>
                  </to>
                </anchor>
              </controlPr>
            </control>
          </mc:Choice>
        </mc:AlternateContent>
        <mc:AlternateContent xmlns:mc="http://schemas.openxmlformats.org/markup-compatibility/2006">
          <mc:Choice Requires="x14">
            <control shapeId="15363" r:id="rId6" name="Option Button 3">
              <controlPr defaultSize="0" autoFill="0" autoLine="0" autoPict="0">
                <anchor moveWithCells="1">
                  <from>
                    <xdr:col>0</xdr:col>
                    <xdr:colOff>31750</xdr:colOff>
                    <xdr:row>18</xdr:row>
                    <xdr:rowOff>38100</xdr:rowOff>
                  </from>
                  <to>
                    <xdr:col>0</xdr:col>
                    <xdr:colOff>209550</xdr:colOff>
                    <xdr:row>18</xdr:row>
                    <xdr:rowOff>184150</xdr:rowOff>
                  </to>
                </anchor>
              </controlPr>
            </control>
          </mc:Choice>
        </mc:AlternateContent>
        <mc:AlternateContent xmlns:mc="http://schemas.openxmlformats.org/markup-compatibility/2006">
          <mc:Choice Requires="x14">
            <control shapeId="15364" r:id="rId7" name="Option Button 4">
              <controlPr defaultSize="0" autoFill="0" autoLine="0" autoPict="0">
                <anchor moveWithCells="1">
                  <from>
                    <xdr:col>0</xdr:col>
                    <xdr:colOff>31750</xdr:colOff>
                    <xdr:row>19</xdr:row>
                    <xdr:rowOff>38100</xdr:rowOff>
                  </from>
                  <to>
                    <xdr:col>0</xdr:col>
                    <xdr:colOff>209550</xdr:colOff>
                    <xdr:row>19</xdr:row>
                    <xdr:rowOff>184150</xdr:rowOff>
                  </to>
                </anchor>
              </controlPr>
            </control>
          </mc:Choice>
        </mc:AlternateContent>
        <mc:AlternateContent xmlns:mc="http://schemas.openxmlformats.org/markup-compatibility/2006">
          <mc:Choice Requires="x14">
            <control shapeId="15365" r:id="rId8" name="Option Button 5">
              <controlPr defaultSize="0" autoFill="0" autoLine="0" autoPict="0">
                <anchor moveWithCells="1">
                  <from>
                    <xdr:col>0</xdr:col>
                    <xdr:colOff>31750</xdr:colOff>
                    <xdr:row>21</xdr:row>
                    <xdr:rowOff>38100</xdr:rowOff>
                  </from>
                  <to>
                    <xdr:col>0</xdr:col>
                    <xdr:colOff>209550</xdr:colOff>
                    <xdr:row>21</xdr:row>
                    <xdr:rowOff>184150</xdr:rowOff>
                  </to>
                </anchor>
              </controlPr>
            </control>
          </mc:Choice>
        </mc:AlternateContent>
        <mc:AlternateContent xmlns:mc="http://schemas.openxmlformats.org/markup-compatibility/2006">
          <mc:Choice Requires="x14">
            <control shapeId="15366" r:id="rId9" name="Option Button 6">
              <controlPr defaultSize="0" autoFill="0" autoLine="0" autoPict="0">
                <anchor moveWithCells="1">
                  <from>
                    <xdr:col>0</xdr:col>
                    <xdr:colOff>31750</xdr:colOff>
                    <xdr:row>22</xdr:row>
                    <xdr:rowOff>38100</xdr:rowOff>
                  </from>
                  <to>
                    <xdr:col>0</xdr:col>
                    <xdr:colOff>209550</xdr:colOff>
                    <xdr:row>22</xdr:row>
                    <xdr:rowOff>184150</xdr:rowOff>
                  </to>
                </anchor>
              </controlPr>
            </control>
          </mc:Choice>
        </mc:AlternateContent>
        <mc:AlternateContent xmlns:mc="http://schemas.openxmlformats.org/markup-compatibility/2006">
          <mc:Choice Requires="x14">
            <control shapeId="15367" r:id="rId10" name="Option Button 7">
              <controlPr defaultSize="0" autoFill="0" autoLine="0" autoPict="0">
                <anchor moveWithCells="1">
                  <from>
                    <xdr:col>0</xdr:col>
                    <xdr:colOff>31750</xdr:colOff>
                    <xdr:row>25</xdr:row>
                    <xdr:rowOff>38100</xdr:rowOff>
                  </from>
                  <to>
                    <xdr:col>0</xdr:col>
                    <xdr:colOff>209550</xdr:colOff>
                    <xdr:row>25</xdr:row>
                    <xdr:rowOff>184150</xdr:rowOff>
                  </to>
                </anchor>
              </controlPr>
            </control>
          </mc:Choice>
        </mc:AlternateContent>
        <mc:AlternateContent xmlns:mc="http://schemas.openxmlformats.org/markup-compatibility/2006">
          <mc:Choice Requires="x14">
            <control shapeId="15368" r:id="rId11" name="Option Button 8">
              <controlPr defaultSize="0" autoFill="0" autoLine="0" autoPict="0">
                <anchor moveWithCells="1">
                  <from>
                    <xdr:col>0</xdr:col>
                    <xdr:colOff>31750</xdr:colOff>
                    <xdr:row>26</xdr:row>
                    <xdr:rowOff>38100</xdr:rowOff>
                  </from>
                  <to>
                    <xdr:col>0</xdr:col>
                    <xdr:colOff>209550</xdr:colOff>
                    <xdr:row>26</xdr:row>
                    <xdr:rowOff>184150</xdr:rowOff>
                  </to>
                </anchor>
              </controlPr>
            </control>
          </mc:Choice>
        </mc:AlternateContent>
        <mc:AlternateContent xmlns:mc="http://schemas.openxmlformats.org/markup-compatibility/2006">
          <mc:Choice Requires="x14">
            <control shapeId="15369" r:id="rId12" name="Option Button 9">
              <controlPr defaultSize="0" autoFill="0" autoLine="0" autoPict="0">
                <anchor moveWithCells="1">
                  <from>
                    <xdr:col>0</xdr:col>
                    <xdr:colOff>31750</xdr:colOff>
                    <xdr:row>27</xdr:row>
                    <xdr:rowOff>38100</xdr:rowOff>
                  </from>
                  <to>
                    <xdr:col>0</xdr:col>
                    <xdr:colOff>209550</xdr:colOff>
                    <xdr:row>27</xdr:row>
                    <xdr:rowOff>184150</xdr:rowOff>
                  </to>
                </anchor>
              </controlPr>
            </control>
          </mc:Choice>
        </mc:AlternateContent>
        <mc:AlternateContent xmlns:mc="http://schemas.openxmlformats.org/markup-compatibility/2006">
          <mc:Choice Requires="x14">
            <control shapeId="15370" r:id="rId13" name="Option Button 10">
              <controlPr defaultSize="0" autoFill="0" autoLine="0" autoPict="0">
                <anchor moveWithCells="1">
                  <from>
                    <xdr:col>0</xdr:col>
                    <xdr:colOff>31750</xdr:colOff>
                    <xdr:row>28</xdr:row>
                    <xdr:rowOff>38100</xdr:rowOff>
                  </from>
                  <to>
                    <xdr:col>0</xdr:col>
                    <xdr:colOff>209550</xdr:colOff>
                    <xdr:row>28</xdr:row>
                    <xdr:rowOff>184150</xdr:rowOff>
                  </to>
                </anchor>
              </controlPr>
            </control>
          </mc:Choice>
        </mc:AlternateContent>
        <mc:AlternateContent xmlns:mc="http://schemas.openxmlformats.org/markup-compatibility/2006">
          <mc:Choice Requires="x14">
            <control shapeId="15371" r:id="rId14" name="Option Button 11">
              <controlPr defaultSize="0" autoFill="0" autoLine="0" autoPict="0">
                <anchor moveWithCells="1">
                  <from>
                    <xdr:col>0</xdr:col>
                    <xdr:colOff>31750</xdr:colOff>
                    <xdr:row>30</xdr:row>
                    <xdr:rowOff>38100</xdr:rowOff>
                  </from>
                  <to>
                    <xdr:col>0</xdr:col>
                    <xdr:colOff>209550</xdr:colOff>
                    <xdr:row>30</xdr:row>
                    <xdr:rowOff>184150</xdr:rowOff>
                  </to>
                </anchor>
              </controlPr>
            </control>
          </mc:Choice>
        </mc:AlternateContent>
        <mc:AlternateContent xmlns:mc="http://schemas.openxmlformats.org/markup-compatibility/2006">
          <mc:Choice Requires="x14">
            <control shapeId="15372" r:id="rId15" name="Option Button 12">
              <controlPr defaultSize="0" autoFill="0" autoLine="0" autoPict="0">
                <anchor moveWithCells="1">
                  <from>
                    <xdr:col>0</xdr:col>
                    <xdr:colOff>31750</xdr:colOff>
                    <xdr:row>31</xdr:row>
                    <xdr:rowOff>38100</xdr:rowOff>
                  </from>
                  <to>
                    <xdr:col>0</xdr:col>
                    <xdr:colOff>209550</xdr:colOff>
                    <xdr:row>31</xdr:row>
                    <xdr:rowOff>184150</xdr:rowOff>
                  </to>
                </anchor>
              </controlPr>
            </control>
          </mc:Choice>
        </mc:AlternateContent>
        <mc:AlternateContent xmlns:mc="http://schemas.openxmlformats.org/markup-compatibility/2006">
          <mc:Choice Requires="x14">
            <control shapeId="15373" r:id="rId16" name="Option Button 13">
              <controlPr defaultSize="0" autoFill="0" autoLine="0" autoPict="0">
                <anchor moveWithCells="1">
                  <from>
                    <xdr:col>0</xdr:col>
                    <xdr:colOff>31750</xdr:colOff>
                    <xdr:row>34</xdr:row>
                    <xdr:rowOff>38100</xdr:rowOff>
                  </from>
                  <to>
                    <xdr:col>0</xdr:col>
                    <xdr:colOff>209550</xdr:colOff>
                    <xdr:row>34</xdr:row>
                    <xdr:rowOff>184150</xdr:rowOff>
                  </to>
                </anchor>
              </controlPr>
            </control>
          </mc:Choice>
        </mc:AlternateContent>
        <mc:AlternateContent xmlns:mc="http://schemas.openxmlformats.org/markup-compatibility/2006">
          <mc:Choice Requires="x14">
            <control shapeId="15374" r:id="rId17" name="Option Button 14">
              <controlPr defaultSize="0" autoFill="0" autoLine="0" autoPict="0">
                <anchor moveWithCells="1">
                  <from>
                    <xdr:col>0</xdr:col>
                    <xdr:colOff>31750</xdr:colOff>
                    <xdr:row>35</xdr:row>
                    <xdr:rowOff>38100</xdr:rowOff>
                  </from>
                  <to>
                    <xdr:col>0</xdr:col>
                    <xdr:colOff>209550</xdr:colOff>
                    <xdr:row>35</xdr:row>
                    <xdr:rowOff>184150</xdr:rowOff>
                  </to>
                </anchor>
              </controlPr>
            </control>
          </mc:Choice>
        </mc:AlternateContent>
        <mc:AlternateContent xmlns:mc="http://schemas.openxmlformats.org/markup-compatibility/2006">
          <mc:Choice Requires="x14">
            <control shapeId="15375" r:id="rId18" name="Option Button 15">
              <controlPr defaultSize="0" autoFill="0" autoLine="0" autoPict="0">
                <anchor moveWithCells="1">
                  <from>
                    <xdr:col>0</xdr:col>
                    <xdr:colOff>31750</xdr:colOff>
                    <xdr:row>36</xdr:row>
                    <xdr:rowOff>38100</xdr:rowOff>
                  </from>
                  <to>
                    <xdr:col>0</xdr:col>
                    <xdr:colOff>209550</xdr:colOff>
                    <xdr:row>36</xdr:row>
                    <xdr:rowOff>184150</xdr:rowOff>
                  </to>
                </anchor>
              </controlPr>
            </control>
          </mc:Choice>
        </mc:AlternateContent>
        <mc:AlternateContent xmlns:mc="http://schemas.openxmlformats.org/markup-compatibility/2006">
          <mc:Choice Requires="x14">
            <control shapeId="15376" r:id="rId19" name="Option Button 16">
              <controlPr defaultSize="0" autoFill="0" autoLine="0" autoPict="0">
                <anchor moveWithCells="1">
                  <from>
                    <xdr:col>0</xdr:col>
                    <xdr:colOff>31750</xdr:colOff>
                    <xdr:row>37</xdr:row>
                    <xdr:rowOff>38100</xdr:rowOff>
                  </from>
                  <to>
                    <xdr:col>0</xdr:col>
                    <xdr:colOff>209550</xdr:colOff>
                    <xdr:row>37</xdr:row>
                    <xdr:rowOff>184150</xdr:rowOff>
                  </to>
                </anchor>
              </controlPr>
            </control>
          </mc:Choice>
        </mc:AlternateContent>
        <mc:AlternateContent xmlns:mc="http://schemas.openxmlformats.org/markup-compatibility/2006">
          <mc:Choice Requires="x14">
            <control shapeId="15377" r:id="rId20" name="Option Button 17">
              <controlPr defaultSize="0" autoFill="0" autoLine="0" autoPict="0">
                <anchor moveWithCells="1">
                  <from>
                    <xdr:col>0</xdr:col>
                    <xdr:colOff>31750</xdr:colOff>
                    <xdr:row>39</xdr:row>
                    <xdr:rowOff>38100</xdr:rowOff>
                  </from>
                  <to>
                    <xdr:col>0</xdr:col>
                    <xdr:colOff>209550</xdr:colOff>
                    <xdr:row>39</xdr:row>
                    <xdr:rowOff>184150</xdr:rowOff>
                  </to>
                </anchor>
              </controlPr>
            </control>
          </mc:Choice>
        </mc:AlternateContent>
        <mc:AlternateContent xmlns:mc="http://schemas.openxmlformats.org/markup-compatibility/2006">
          <mc:Choice Requires="x14">
            <control shapeId="15378" r:id="rId21" name="Option Button 18">
              <controlPr defaultSize="0" autoFill="0" autoLine="0" autoPict="0">
                <anchor moveWithCells="1">
                  <from>
                    <xdr:col>0</xdr:col>
                    <xdr:colOff>31750</xdr:colOff>
                    <xdr:row>40</xdr:row>
                    <xdr:rowOff>38100</xdr:rowOff>
                  </from>
                  <to>
                    <xdr:col>0</xdr:col>
                    <xdr:colOff>209550</xdr:colOff>
                    <xdr:row>40</xdr:row>
                    <xdr:rowOff>184150</xdr:rowOff>
                  </to>
                </anchor>
              </controlPr>
            </control>
          </mc:Choice>
        </mc:AlternateContent>
        <mc:AlternateContent xmlns:mc="http://schemas.openxmlformats.org/markup-compatibility/2006">
          <mc:Choice Requires="x14">
            <control shapeId="15379" r:id="rId22" name="Option Button 19">
              <controlPr defaultSize="0" autoFill="0" autoLine="0" autoPict="0">
                <anchor moveWithCells="1">
                  <from>
                    <xdr:col>0</xdr:col>
                    <xdr:colOff>31750</xdr:colOff>
                    <xdr:row>43</xdr:row>
                    <xdr:rowOff>38100</xdr:rowOff>
                  </from>
                  <to>
                    <xdr:col>0</xdr:col>
                    <xdr:colOff>209550</xdr:colOff>
                    <xdr:row>43</xdr:row>
                    <xdr:rowOff>184150</xdr:rowOff>
                  </to>
                </anchor>
              </controlPr>
            </control>
          </mc:Choice>
        </mc:AlternateContent>
        <mc:AlternateContent xmlns:mc="http://schemas.openxmlformats.org/markup-compatibility/2006">
          <mc:Choice Requires="x14">
            <control shapeId="15380" r:id="rId23" name="Option Button 20">
              <controlPr defaultSize="0" autoFill="0" autoLine="0" autoPict="0">
                <anchor moveWithCells="1">
                  <from>
                    <xdr:col>0</xdr:col>
                    <xdr:colOff>31750</xdr:colOff>
                    <xdr:row>44</xdr:row>
                    <xdr:rowOff>38100</xdr:rowOff>
                  </from>
                  <to>
                    <xdr:col>0</xdr:col>
                    <xdr:colOff>209550</xdr:colOff>
                    <xdr:row>44</xdr:row>
                    <xdr:rowOff>184150</xdr:rowOff>
                  </to>
                </anchor>
              </controlPr>
            </control>
          </mc:Choice>
        </mc:AlternateContent>
        <mc:AlternateContent xmlns:mc="http://schemas.openxmlformats.org/markup-compatibility/2006">
          <mc:Choice Requires="x14">
            <control shapeId="15381" r:id="rId24" name="Option Button 21">
              <controlPr defaultSize="0" autoFill="0" autoLine="0" autoPict="0">
                <anchor moveWithCells="1">
                  <from>
                    <xdr:col>0</xdr:col>
                    <xdr:colOff>31750</xdr:colOff>
                    <xdr:row>45</xdr:row>
                    <xdr:rowOff>38100</xdr:rowOff>
                  </from>
                  <to>
                    <xdr:col>0</xdr:col>
                    <xdr:colOff>209550</xdr:colOff>
                    <xdr:row>45</xdr:row>
                    <xdr:rowOff>184150</xdr:rowOff>
                  </to>
                </anchor>
              </controlPr>
            </control>
          </mc:Choice>
        </mc:AlternateContent>
        <mc:AlternateContent xmlns:mc="http://schemas.openxmlformats.org/markup-compatibility/2006">
          <mc:Choice Requires="x14">
            <control shapeId="15382" r:id="rId25" name="Option Button 22">
              <controlPr defaultSize="0" autoFill="0" autoLine="0" autoPict="0">
                <anchor moveWithCells="1">
                  <from>
                    <xdr:col>0</xdr:col>
                    <xdr:colOff>31750</xdr:colOff>
                    <xdr:row>46</xdr:row>
                    <xdr:rowOff>38100</xdr:rowOff>
                  </from>
                  <to>
                    <xdr:col>0</xdr:col>
                    <xdr:colOff>209550</xdr:colOff>
                    <xdr:row>46</xdr:row>
                    <xdr:rowOff>184150</xdr:rowOff>
                  </to>
                </anchor>
              </controlPr>
            </control>
          </mc:Choice>
        </mc:AlternateContent>
        <mc:AlternateContent xmlns:mc="http://schemas.openxmlformats.org/markup-compatibility/2006">
          <mc:Choice Requires="x14">
            <control shapeId="15383" r:id="rId26" name="Option Button 23">
              <controlPr defaultSize="0" autoFill="0" autoLine="0" autoPict="0">
                <anchor moveWithCells="1">
                  <from>
                    <xdr:col>0</xdr:col>
                    <xdr:colOff>31750</xdr:colOff>
                    <xdr:row>48</xdr:row>
                    <xdr:rowOff>38100</xdr:rowOff>
                  </from>
                  <to>
                    <xdr:col>0</xdr:col>
                    <xdr:colOff>209550</xdr:colOff>
                    <xdr:row>48</xdr:row>
                    <xdr:rowOff>184150</xdr:rowOff>
                  </to>
                </anchor>
              </controlPr>
            </control>
          </mc:Choice>
        </mc:AlternateContent>
        <mc:AlternateContent xmlns:mc="http://schemas.openxmlformats.org/markup-compatibility/2006">
          <mc:Choice Requires="x14">
            <control shapeId="15384" r:id="rId27" name="Option Button 24">
              <controlPr defaultSize="0" autoFill="0" autoLine="0" autoPict="0">
                <anchor moveWithCells="1">
                  <from>
                    <xdr:col>0</xdr:col>
                    <xdr:colOff>31750</xdr:colOff>
                    <xdr:row>51</xdr:row>
                    <xdr:rowOff>38100</xdr:rowOff>
                  </from>
                  <to>
                    <xdr:col>0</xdr:col>
                    <xdr:colOff>209550</xdr:colOff>
                    <xdr:row>51</xdr:row>
                    <xdr:rowOff>184150</xdr:rowOff>
                  </to>
                </anchor>
              </controlPr>
            </control>
          </mc:Choice>
        </mc:AlternateContent>
        <mc:AlternateContent xmlns:mc="http://schemas.openxmlformats.org/markup-compatibility/2006">
          <mc:Choice Requires="x14">
            <control shapeId="15385" r:id="rId28" name="Option Button 25">
              <controlPr defaultSize="0" autoFill="0" autoLine="0" autoPict="0">
                <anchor moveWithCells="1">
                  <from>
                    <xdr:col>0</xdr:col>
                    <xdr:colOff>31750</xdr:colOff>
                    <xdr:row>52</xdr:row>
                    <xdr:rowOff>38100</xdr:rowOff>
                  </from>
                  <to>
                    <xdr:col>0</xdr:col>
                    <xdr:colOff>209550</xdr:colOff>
                    <xdr:row>52</xdr:row>
                    <xdr:rowOff>184150</xdr:rowOff>
                  </to>
                </anchor>
              </controlPr>
            </control>
          </mc:Choice>
        </mc:AlternateContent>
        <mc:AlternateContent xmlns:mc="http://schemas.openxmlformats.org/markup-compatibility/2006">
          <mc:Choice Requires="x14">
            <control shapeId="15386" r:id="rId29" name="Option Button 26">
              <controlPr defaultSize="0" autoFill="0" autoLine="0" autoPict="0">
                <anchor moveWithCells="1">
                  <from>
                    <xdr:col>0</xdr:col>
                    <xdr:colOff>31750</xdr:colOff>
                    <xdr:row>53</xdr:row>
                    <xdr:rowOff>38100</xdr:rowOff>
                  </from>
                  <to>
                    <xdr:col>0</xdr:col>
                    <xdr:colOff>209550</xdr:colOff>
                    <xdr:row>53</xdr:row>
                    <xdr:rowOff>184150</xdr:rowOff>
                  </to>
                </anchor>
              </controlPr>
            </control>
          </mc:Choice>
        </mc:AlternateContent>
        <mc:AlternateContent xmlns:mc="http://schemas.openxmlformats.org/markup-compatibility/2006">
          <mc:Choice Requires="x14">
            <control shapeId="15387" r:id="rId30" name="Option Button 27">
              <controlPr defaultSize="0" autoFill="0" autoLine="0" autoPict="0">
                <anchor moveWithCells="1">
                  <from>
                    <xdr:col>0</xdr:col>
                    <xdr:colOff>31750</xdr:colOff>
                    <xdr:row>54</xdr:row>
                    <xdr:rowOff>38100</xdr:rowOff>
                  </from>
                  <to>
                    <xdr:col>0</xdr:col>
                    <xdr:colOff>209550</xdr:colOff>
                    <xdr:row>54</xdr:row>
                    <xdr:rowOff>184150</xdr:rowOff>
                  </to>
                </anchor>
              </controlPr>
            </control>
          </mc:Choice>
        </mc:AlternateContent>
        <mc:AlternateContent xmlns:mc="http://schemas.openxmlformats.org/markup-compatibility/2006">
          <mc:Choice Requires="x14">
            <control shapeId="15388" r:id="rId31" name="Option Button 28">
              <controlPr defaultSize="0" autoFill="0" autoLine="0" autoPict="0">
                <anchor moveWithCells="1">
                  <from>
                    <xdr:col>0</xdr:col>
                    <xdr:colOff>31750</xdr:colOff>
                    <xdr:row>57</xdr:row>
                    <xdr:rowOff>38100</xdr:rowOff>
                  </from>
                  <to>
                    <xdr:col>0</xdr:col>
                    <xdr:colOff>209550</xdr:colOff>
                    <xdr:row>57</xdr:row>
                    <xdr:rowOff>184150</xdr:rowOff>
                  </to>
                </anchor>
              </controlPr>
            </control>
          </mc:Choice>
        </mc:AlternateContent>
        <mc:AlternateContent xmlns:mc="http://schemas.openxmlformats.org/markup-compatibility/2006">
          <mc:Choice Requires="x14">
            <control shapeId="15389" r:id="rId32" name="Option Button 29">
              <controlPr defaultSize="0" autoFill="0" autoLine="0" autoPict="0">
                <anchor moveWithCells="1">
                  <from>
                    <xdr:col>0</xdr:col>
                    <xdr:colOff>31750</xdr:colOff>
                    <xdr:row>58</xdr:row>
                    <xdr:rowOff>38100</xdr:rowOff>
                  </from>
                  <to>
                    <xdr:col>0</xdr:col>
                    <xdr:colOff>209550</xdr:colOff>
                    <xdr:row>58</xdr:row>
                    <xdr:rowOff>184150</xdr:rowOff>
                  </to>
                </anchor>
              </controlPr>
            </control>
          </mc:Choice>
        </mc:AlternateContent>
        <mc:AlternateContent xmlns:mc="http://schemas.openxmlformats.org/markup-compatibility/2006">
          <mc:Choice Requires="x14">
            <control shapeId="15390" r:id="rId33" name="Option Button 30">
              <controlPr defaultSize="0" autoFill="0" autoLine="0" autoPict="0">
                <anchor moveWithCells="1">
                  <from>
                    <xdr:col>0</xdr:col>
                    <xdr:colOff>31750</xdr:colOff>
                    <xdr:row>59</xdr:row>
                    <xdr:rowOff>38100</xdr:rowOff>
                  </from>
                  <to>
                    <xdr:col>0</xdr:col>
                    <xdr:colOff>209550</xdr:colOff>
                    <xdr:row>59</xdr:row>
                    <xdr:rowOff>184150</xdr:rowOff>
                  </to>
                </anchor>
              </controlPr>
            </control>
          </mc:Choice>
        </mc:AlternateContent>
        <mc:AlternateContent xmlns:mc="http://schemas.openxmlformats.org/markup-compatibility/2006">
          <mc:Choice Requires="x14">
            <control shapeId="15391" r:id="rId34" name="Option Button 31">
              <controlPr defaultSize="0" autoFill="0" autoLine="0" autoPict="0">
                <anchor moveWithCells="1">
                  <from>
                    <xdr:col>0</xdr:col>
                    <xdr:colOff>31750</xdr:colOff>
                    <xdr:row>60</xdr:row>
                    <xdr:rowOff>38100</xdr:rowOff>
                  </from>
                  <to>
                    <xdr:col>0</xdr:col>
                    <xdr:colOff>209550</xdr:colOff>
                    <xdr:row>60</xdr:row>
                    <xdr:rowOff>184150</xdr:rowOff>
                  </to>
                </anchor>
              </controlPr>
            </control>
          </mc:Choice>
        </mc:AlternateContent>
        <mc:AlternateContent xmlns:mc="http://schemas.openxmlformats.org/markup-compatibility/2006">
          <mc:Choice Requires="x14">
            <control shapeId="15392" r:id="rId35" name="Option Button 32">
              <controlPr defaultSize="0" autoFill="0" autoLine="0" autoPict="0">
                <anchor moveWithCells="1">
                  <from>
                    <xdr:col>0</xdr:col>
                    <xdr:colOff>31750</xdr:colOff>
                    <xdr:row>61</xdr:row>
                    <xdr:rowOff>38100</xdr:rowOff>
                  </from>
                  <to>
                    <xdr:col>0</xdr:col>
                    <xdr:colOff>209550</xdr:colOff>
                    <xdr:row>61</xdr:row>
                    <xdr:rowOff>184150</xdr:rowOff>
                  </to>
                </anchor>
              </controlPr>
            </control>
          </mc:Choice>
        </mc:AlternateContent>
        <mc:AlternateContent xmlns:mc="http://schemas.openxmlformats.org/markup-compatibility/2006">
          <mc:Choice Requires="x14">
            <control shapeId="15393" r:id="rId36" name="Option Button 33">
              <controlPr defaultSize="0" autoFill="0" autoLine="0" autoPict="0">
                <anchor moveWithCells="1">
                  <from>
                    <xdr:col>0</xdr:col>
                    <xdr:colOff>31750</xdr:colOff>
                    <xdr:row>63</xdr:row>
                    <xdr:rowOff>38100</xdr:rowOff>
                  </from>
                  <to>
                    <xdr:col>0</xdr:col>
                    <xdr:colOff>209550</xdr:colOff>
                    <xdr:row>63</xdr:row>
                    <xdr:rowOff>184150</xdr:rowOff>
                  </to>
                </anchor>
              </controlPr>
            </control>
          </mc:Choice>
        </mc:AlternateContent>
        <mc:AlternateContent xmlns:mc="http://schemas.openxmlformats.org/markup-compatibility/2006">
          <mc:Choice Requires="x14">
            <control shapeId="15394" r:id="rId37" name="Option Button 34">
              <controlPr defaultSize="0" autoFill="0" autoLine="0" autoPict="0">
                <anchor moveWithCells="1">
                  <from>
                    <xdr:col>0</xdr:col>
                    <xdr:colOff>31750</xdr:colOff>
                    <xdr:row>64</xdr:row>
                    <xdr:rowOff>38100</xdr:rowOff>
                  </from>
                  <to>
                    <xdr:col>0</xdr:col>
                    <xdr:colOff>209550</xdr:colOff>
                    <xdr:row>64</xdr:row>
                    <xdr:rowOff>184150</xdr:rowOff>
                  </to>
                </anchor>
              </controlPr>
            </control>
          </mc:Choice>
        </mc:AlternateContent>
        <mc:AlternateContent xmlns:mc="http://schemas.openxmlformats.org/markup-compatibility/2006">
          <mc:Choice Requires="x14">
            <control shapeId="15395" r:id="rId38" name="Option Button 35">
              <controlPr defaultSize="0" autoFill="0" autoLine="0" autoPict="0">
                <anchor moveWithCells="1">
                  <from>
                    <xdr:col>0</xdr:col>
                    <xdr:colOff>31750</xdr:colOff>
                    <xdr:row>67</xdr:row>
                    <xdr:rowOff>38100</xdr:rowOff>
                  </from>
                  <to>
                    <xdr:col>0</xdr:col>
                    <xdr:colOff>209550</xdr:colOff>
                    <xdr:row>67</xdr:row>
                    <xdr:rowOff>184150</xdr:rowOff>
                  </to>
                </anchor>
              </controlPr>
            </control>
          </mc:Choice>
        </mc:AlternateContent>
        <mc:AlternateContent xmlns:mc="http://schemas.openxmlformats.org/markup-compatibility/2006">
          <mc:Choice Requires="x14">
            <control shapeId="15396" r:id="rId39" name="Option Button 36">
              <controlPr defaultSize="0" autoFill="0" autoLine="0" autoPict="0">
                <anchor moveWithCells="1">
                  <from>
                    <xdr:col>0</xdr:col>
                    <xdr:colOff>31750</xdr:colOff>
                    <xdr:row>68</xdr:row>
                    <xdr:rowOff>38100</xdr:rowOff>
                  </from>
                  <to>
                    <xdr:col>0</xdr:col>
                    <xdr:colOff>209550</xdr:colOff>
                    <xdr:row>68</xdr:row>
                    <xdr:rowOff>184150</xdr:rowOff>
                  </to>
                </anchor>
              </controlPr>
            </control>
          </mc:Choice>
        </mc:AlternateContent>
        <mc:AlternateContent xmlns:mc="http://schemas.openxmlformats.org/markup-compatibility/2006">
          <mc:Choice Requires="x14">
            <control shapeId="15397" r:id="rId40" name="Option Button 37">
              <controlPr defaultSize="0" autoFill="0" autoLine="0" autoPict="0">
                <anchor moveWithCells="1">
                  <from>
                    <xdr:col>0</xdr:col>
                    <xdr:colOff>31750</xdr:colOff>
                    <xdr:row>69</xdr:row>
                    <xdr:rowOff>38100</xdr:rowOff>
                  </from>
                  <to>
                    <xdr:col>0</xdr:col>
                    <xdr:colOff>209550</xdr:colOff>
                    <xdr:row>69</xdr:row>
                    <xdr:rowOff>184150</xdr:rowOff>
                  </to>
                </anchor>
              </controlPr>
            </control>
          </mc:Choice>
        </mc:AlternateContent>
        <mc:AlternateContent xmlns:mc="http://schemas.openxmlformats.org/markup-compatibility/2006">
          <mc:Choice Requires="x14">
            <control shapeId="15398" r:id="rId41" name="Option Button 38">
              <controlPr defaultSize="0" autoFill="0" autoLine="0" autoPict="0">
                <anchor moveWithCells="1">
                  <from>
                    <xdr:col>0</xdr:col>
                    <xdr:colOff>31750</xdr:colOff>
                    <xdr:row>70</xdr:row>
                    <xdr:rowOff>38100</xdr:rowOff>
                  </from>
                  <to>
                    <xdr:col>0</xdr:col>
                    <xdr:colOff>209550</xdr:colOff>
                    <xdr:row>70</xdr:row>
                    <xdr:rowOff>184150</xdr:rowOff>
                  </to>
                </anchor>
              </controlPr>
            </control>
          </mc:Choice>
        </mc:AlternateContent>
        <mc:AlternateContent xmlns:mc="http://schemas.openxmlformats.org/markup-compatibility/2006">
          <mc:Choice Requires="x14">
            <control shapeId="15399" r:id="rId42" name="Option Button 39">
              <controlPr defaultSize="0" autoFill="0" autoLine="0" autoPict="0">
                <anchor moveWithCells="1">
                  <from>
                    <xdr:col>0</xdr:col>
                    <xdr:colOff>31750</xdr:colOff>
                    <xdr:row>71</xdr:row>
                    <xdr:rowOff>38100</xdr:rowOff>
                  </from>
                  <to>
                    <xdr:col>0</xdr:col>
                    <xdr:colOff>209550</xdr:colOff>
                    <xdr:row>71</xdr:row>
                    <xdr:rowOff>184150</xdr:rowOff>
                  </to>
                </anchor>
              </controlPr>
            </control>
          </mc:Choice>
        </mc:AlternateContent>
        <mc:AlternateContent xmlns:mc="http://schemas.openxmlformats.org/markup-compatibility/2006">
          <mc:Choice Requires="x14">
            <control shapeId="15400" r:id="rId43" name="Option Button 40">
              <controlPr defaultSize="0" autoFill="0" autoLine="0" autoPict="0">
                <anchor moveWithCells="1">
                  <from>
                    <xdr:col>0</xdr:col>
                    <xdr:colOff>31750</xdr:colOff>
                    <xdr:row>73</xdr:row>
                    <xdr:rowOff>38100</xdr:rowOff>
                  </from>
                  <to>
                    <xdr:col>0</xdr:col>
                    <xdr:colOff>209550</xdr:colOff>
                    <xdr:row>73</xdr:row>
                    <xdr:rowOff>184150</xdr:rowOff>
                  </to>
                </anchor>
              </controlPr>
            </control>
          </mc:Choice>
        </mc:AlternateContent>
        <mc:AlternateContent xmlns:mc="http://schemas.openxmlformats.org/markup-compatibility/2006">
          <mc:Choice Requires="x14">
            <control shapeId="15401" r:id="rId44" name="Option Button 41">
              <controlPr defaultSize="0" autoFill="0" autoLine="0" autoPict="0">
                <anchor moveWithCells="1">
                  <from>
                    <xdr:col>0</xdr:col>
                    <xdr:colOff>31750</xdr:colOff>
                    <xdr:row>74</xdr:row>
                    <xdr:rowOff>38100</xdr:rowOff>
                  </from>
                  <to>
                    <xdr:col>0</xdr:col>
                    <xdr:colOff>209550</xdr:colOff>
                    <xdr:row>74</xdr:row>
                    <xdr:rowOff>184150</xdr:rowOff>
                  </to>
                </anchor>
              </controlPr>
            </control>
          </mc:Choice>
        </mc:AlternateContent>
        <mc:AlternateContent xmlns:mc="http://schemas.openxmlformats.org/markup-compatibility/2006">
          <mc:Choice Requires="x14">
            <control shapeId="15402" r:id="rId45" name="Option Button 42">
              <controlPr defaultSize="0" autoFill="0" autoLine="0" autoPict="0">
                <anchor moveWithCells="1">
                  <from>
                    <xdr:col>0</xdr:col>
                    <xdr:colOff>31750</xdr:colOff>
                    <xdr:row>77</xdr:row>
                    <xdr:rowOff>38100</xdr:rowOff>
                  </from>
                  <to>
                    <xdr:col>0</xdr:col>
                    <xdr:colOff>209550</xdr:colOff>
                    <xdr:row>77</xdr:row>
                    <xdr:rowOff>184150</xdr:rowOff>
                  </to>
                </anchor>
              </controlPr>
            </control>
          </mc:Choice>
        </mc:AlternateContent>
        <mc:AlternateContent xmlns:mc="http://schemas.openxmlformats.org/markup-compatibility/2006">
          <mc:Choice Requires="x14">
            <control shapeId="15403" r:id="rId46" name="Option Button 43">
              <controlPr defaultSize="0" autoFill="0" autoLine="0" autoPict="0">
                <anchor moveWithCells="1">
                  <from>
                    <xdr:col>0</xdr:col>
                    <xdr:colOff>31750</xdr:colOff>
                    <xdr:row>78</xdr:row>
                    <xdr:rowOff>38100</xdr:rowOff>
                  </from>
                  <to>
                    <xdr:col>0</xdr:col>
                    <xdr:colOff>209550</xdr:colOff>
                    <xdr:row>78</xdr:row>
                    <xdr:rowOff>184150</xdr:rowOff>
                  </to>
                </anchor>
              </controlPr>
            </control>
          </mc:Choice>
        </mc:AlternateContent>
        <mc:AlternateContent xmlns:mc="http://schemas.openxmlformats.org/markup-compatibility/2006">
          <mc:Choice Requires="x14">
            <control shapeId="15404" r:id="rId47" name="Option Button 44">
              <controlPr defaultSize="0" autoFill="0" autoLine="0" autoPict="0">
                <anchor moveWithCells="1">
                  <from>
                    <xdr:col>0</xdr:col>
                    <xdr:colOff>31750</xdr:colOff>
                    <xdr:row>79</xdr:row>
                    <xdr:rowOff>38100</xdr:rowOff>
                  </from>
                  <to>
                    <xdr:col>0</xdr:col>
                    <xdr:colOff>209550</xdr:colOff>
                    <xdr:row>79</xdr:row>
                    <xdr:rowOff>184150</xdr:rowOff>
                  </to>
                </anchor>
              </controlPr>
            </control>
          </mc:Choice>
        </mc:AlternateContent>
        <mc:AlternateContent xmlns:mc="http://schemas.openxmlformats.org/markup-compatibility/2006">
          <mc:Choice Requires="x14">
            <control shapeId="15405" r:id="rId48" name="Option Button 45">
              <controlPr defaultSize="0" autoFill="0" autoLine="0" autoPict="0">
                <anchor moveWithCells="1">
                  <from>
                    <xdr:col>0</xdr:col>
                    <xdr:colOff>31750</xdr:colOff>
                    <xdr:row>80</xdr:row>
                    <xdr:rowOff>38100</xdr:rowOff>
                  </from>
                  <to>
                    <xdr:col>0</xdr:col>
                    <xdr:colOff>209550</xdr:colOff>
                    <xdr:row>80</xdr:row>
                    <xdr:rowOff>184150</xdr:rowOff>
                  </to>
                </anchor>
              </controlPr>
            </control>
          </mc:Choice>
        </mc:AlternateContent>
        <mc:AlternateContent xmlns:mc="http://schemas.openxmlformats.org/markup-compatibility/2006">
          <mc:Choice Requires="x14">
            <control shapeId="15406" r:id="rId49" name="Option Button 46">
              <controlPr defaultSize="0" autoFill="0" autoLine="0" autoPict="0">
                <anchor moveWithCells="1">
                  <from>
                    <xdr:col>0</xdr:col>
                    <xdr:colOff>31750</xdr:colOff>
                    <xdr:row>81</xdr:row>
                    <xdr:rowOff>38100</xdr:rowOff>
                  </from>
                  <to>
                    <xdr:col>0</xdr:col>
                    <xdr:colOff>209550</xdr:colOff>
                    <xdr:row>81</xdr:row>
                    <xdr:rowOff>184150</xdr:rowOff>
                  </to>
                </anchor>
              </controlPr>
            </control>
          </mc:Choice>
        </mc:AlternateContent>
        <mc:AlternateContent xmlns:mc="http://schemas.openxmlformats.org/markup-compatibility/2006">
          <mc:Choice Requires="x14">
            <control shapeId="15407" r:id="rId50" name="Option Button 47">
              <controlPr defaultSize="0" autoFill="0" autoLine="0" autoPict="0">
                <anchor moveWithCells="1">
                  <from>
                    <xdr:col>0</xdr:col>
                    <xdr:colOff>31750</xdr:colOff>
                    <xdr:row>83</xdr:row>
                    <xdr:rowOff>38100</xdr:rowOff>
                  </from>
                  <to>
                    <xdr:col>0</xdr:col>
                    <xdr:colOff>209550</xdr:colOff>
                    <xdr:row>83</xdr:row>
                    <xdr:rowOff>184150</xdr:rowOff>
                  </to>
                </anchor>
              </controlPr>
            </control>
          </mc:Choice>
        </mc:AlternateContent>
        <mc:AlternateContent xmlns:mc="http://schemas.openxmlformats.org/markup-compatibility/2006">
          <mc:Choice Requires="x14">
            <control shapeId="15408" r:id="rId51" name="Option Button 48">
              <controlPr defaultSize="0" autoFill="0" autoLine="0" autoPict="0">
                <anchor moveWithCells="1">
                  <from>
                    <xdr:col>0</xdr:col>
                    <xdr:colOff>31750</xdr:colOff>
                    <xdr:row>84</xdr:row>
                    <xdr:rowOff>38100</xdr:rowOff>
                  </from>
                  <to>
                    <xdr:col>0</xdr:col>
                    <xdr:colOff>209550</xdr:colOff>
                    <xdr:row>84</xdr:row>
                    <xdr:rowOff>184150</xdr:rowOff>
                  </to>
                </anchor>
              </controlPr>
            </control>
          </mc:Choice>
        </mc:AlternateContent>
        <mc:AlternateContent xmlns:mc="http://schemas.openxmlformats.org/markup-compatibility/2006">
          <mc:Choice Requires="x14">
            <control shapeId="15409" r:id="rId52" name="Option Button 49">
              <controlPr defaultSize="0" autoFill="0" autoLine="0" autoPict="0">
                <anchor moveWithCells="1">
                  <from>
                    <xdr:col>0</xdr:col>
                    <xdr:colOff>31750</xdr:colOff>
                    <xdr:row>87</xdr:row>
                    <xdr:rowOff>38100</xdr:rowOff>
                  </from>
                  <to>
                    <xdr:col>0</xdr:col>
                    <xdr:colOff>209550</xdr:colOff>
                    <xdr:row>87</xdr:row>
                    <xdr:rowOff>184150</xdr:rowOff>
                  </to>
                </anchor>
              </controlPr>
            </control>
          </mc:Choice>
        </mc:AlternateContent>
        <mc:AlternateContent xmlns:mc="http://schemas.openxmlformats.org/markup-compatibility/2006">
          <mc:Choice Requires="x14">
            <control shapeId="15410" r:id="rId53" name="Option Button 50">
              <controlPr defaultSize="0" autoFill="0" autoLine="0" autoPict="0">
                <anchor moveWithCells="1">
                  <from>
                    <xdr:col>0</xdr:col>
                    <xdr:colOff>31750</xdr:colOff>
                    <xdr:row>88</xdr:row>
                    <xdr:rowOff>38100</xdr:rowOff>
                  </from>
                  <to>
                    <xdr:col>0</xdr:col>
                    <xdr:colOff>209550</xdr:colOff>
                    <xdr:row>88</xdr:row>
                    <xdr:rowOff>184150</xdr:rowOff>
                  </to>
                </anchor>
              </controlPr>
            </control>
          </mc:Choice>
        </mc:AlternateContent>
        <mc:AlternateContent xmlns:mc="http://schemas.openxmlformats.org/markup-compatibility/2006">
          <mc:Choice Requires="x14">
            <control shapeId="15411" r:id="rId54" name="Option Button 51">
              <controlPr defaultSize="0" autoFill="0" autoLine="0" autoPict="0">
                <anchor moveWithCells="1">
                  <from>
                    <xdr:col>0</xdr:col>
                    <xdr:colOff>31750</xdr:colOff>
                    <xdr:row>89</xdr:row>
                    <xdr:rowOff>38100</xdr:rowOff>
                  </from>
                  <to>
                    <xdr:col>0</xdr:col>
                    <xdr:colOff>209550</xdr:colOff>
                    <xdr:row>89</xdr:row>
                    <xdr:rowOff>184150</xdr:rowOff>
                  </to>
                </anchor>
              </controlPr>
            </control>
          </mc:Choice>
        </mc:AlternateContent>
        <mc:AlternateContent xmlns:mc="http://schemas.openxmlformats.org/markup-compatibility/2006">
          <mc:Choice Requires="x14">
            <control shapeId="15412" r:id="rId55" name="Option Button 52">
              <controlPr defaultSize="0" autoFill="0" autoLine="0" autoPict="0">
                <anchor moveWithCells="1">
                  <from>
                    <xdr:col>0</xdr:col>
                    <xdr:colOff>31750</xdr:colOff>
                    <xdr:row>90</xdr:row>
                    <xdr:rowOff>38100</xdr:rowOff>
                  </from>
                  <to>
                    <xdr:col>0</xdr:col>
                    <xdr:colOff>209550</xdr:colOff>
                    <xdr:row>90</xdr:row>
                    <xdr:rowOff>184150</xdr:rowOff>
                  </to>
                </anchor>
              </controlPr>
            </control>
          </mc:Choice>
        </mc:AlternateContent>
        <mc:AlternateContent xmlns:mc="http://schemas.openxmlformats.org/markup-compatibility/2006">
          <mc:Choice Requires="x14">
            <control shapeId="15413" r:id="rId56" name="Option Button 53">
              <controlPr defaultSize="0" autoFill="0" autoLine="0" autoPict="0">
                <anchor moveWithCells="1">
                  <from>
                    <xdr:col>0</xdr:col>
                    <xdr:colOff>31750</xdr:colOff>
                    <xdr:row>92</xdr:row>
                    <xdr:rowOff>38100</xdr:rowOff>
                  </from>
                  <to>
                    <xdr:col>0</xdr:col>
                    <xdr:colOff>209550</xdr:colOff>
                    <xdr:row>92</xdr:row>
                    <xdr:rowOff>184150</xdr:rowOff>
                  </to>
                </anchor>
              </controlPr>
            </control>
          </mc:Choice>
        </mc:AlternateContent>
        <mc:AlternateContent xmlns:mc="http://schemas.openxmlformats.org/markup-compatibility/2006">
          <mc:Choice Requires="x14">
            <control shapeId="15414" r:id="rId57" name="Option Button 54">
              <controlPr defaultSize="0" autoFill="0" autoLine="0" autoPict="0">
                <anchor moveWithCells="1">
                  <from>
                    <xdr:col>0</xdr:col>
                    <xdr:colOff>31750</xdr:colOff>
                    <xdr:row>93</xdr:row>
                    <xdr:rowOff>38100</xdr:rowOff>
                  </from>
                  <to>
                    <xdr:col>0</xdr:col>
                    <xdr:colOff>209550</xdr:colOff>
                    <xdr:row>93</xdr:row>
                    <xdr:rowOff>184150</xdr:rowOff>
                  </to>
                </anchor>
              </controlPr>
            </control>
          </mc:Choice>
        </mc:AlternateContent>
        <mc:AlternateContent xmlns:mc="http://schemas.openxmlformats.org/markup-compatibility/2006">
          <mc:Choice Requires="x14">
            <control shapeId="15415" r:id="rId58" name="Option Button 55">
              <controlPr defaultSize="0" autoFill="0" autoLine="0" autoPict="0">
                <anchor moveWithCells="1">
                  <from>
                    <xdr:col>0</xdr:col>
                    <xdr:colOff>31750</xdr:colOff>
                    <xdr:row>96</xdr:row>
                    <xdr:rowOff>38100</xdr:rowOff>
                  </from>
                  <to>
                    <xdr:col>0</xdr:col>
                    <xdr:colOff>209550</xdr:colOff>
                    <xdr:row>96</xdr:row>
                    <xdr:rowOff>184150</xdr:rowOff>
                  </to>
                </anchor>
              </controlPr>
            </control>
          </mc:Choice>
        </mc:AlternateContent>
        <mc:AlternateContent xmlns:mc="http://schemas.openxmlformats.org/markup-compatibility/2006">
          <mc:Choice Requires="x14">
            <control shapeId="15416" r:id="rId59" name="Option Button 56">
              <controlPr defaultSize="0" autoFill="0" autoLine="0" autoPict="0">
                <anchor moveWithCells="1">
                  <from>
                    <xdr:col>0</xdr:col>
                    <xdr:colOff>31750</xdr:colOff>
                    <xdr:row>97</xdr:row>
                    <xdr:rowOff>38100</xdr:rowOff>
                  </from>
                  <to>
                    <xdr:col>0</xdr:col>
                    <xdr:colOff>209550</xdr:colOff>
                    <xdr:row>97</xdr:row>
                    <xdr:rowOff>184150</xdr:rowOff>
                  </to>
                </anchor>
              </controlPr>
            </control>
          </mc:Choice>
        </mc:AlternateContent>
        <mc:AlternateContent xmlns:mc="http://schemas.openxmlformats.org/markup-compatibility/2006">
          <mc:Choice Requires="x14">
            <control shapeId="15417" r:id="rId60" name="Option Button 57">
              <controlPr defaultSize="0" autoFill="0" autoLine="0" autoPict="0">
                <anchor moveWithCells="1">
                  <from>
                    <xdr:col>0</xdr:col>
                    <xdr:colOff>31750</xdr:colOff>
                    <xdr:row>98</xdr:row>
                    <xdr:rowOff>38100</xdr:rowOff>
                  </from>
                  <to>
                    <xdr:col>0</xdr:col>
                    <xdr:colOff>209550</xdr:colOff>
                    <xdr:row>98</xdr:row>
                    <xdr:rowOff>184150</xdr:rowOff>
                  </to>
                </anchor>
              </controlPr>
            </control>
          </mc:Choice>
        </mc:AlternateContent>
        <mc:AlternateContent xmlns:mc="http://schemas.openxmlformats.org/markup-compatibility/2006">
          <mc:Choice Requires="x14">
            <control shapeId="15418" r:id="rId61" name="Option Button 58">
              <controlPr defaultSize="0" autoFill="0" autoLine="0" autoPict="0">
                <anchor moveWithCells="1">
                  <from>
                    <xdr:col>0</xdr:col>
                    <xdr:colOff>31750</xdr:colOff>
                    <xdr:row>99</xdr:row>
                    <xdr:rowOff>38100</xdr:rowOff>
                  </from>
                  <to>
                    <xdr:col>0</xdr:col>
                    <xdr:colOff>209550</xdr:colOff>
                    <xdr:row>99</xdr:row>
                    <xdr:rowOff>184150</xdr:rowOff>
                  </to>
                </anchor>
              </controlPr>
            </control>
          </mc:Choice>
        </mc:AlternateContent>
        <mc:AlternateContent xmlns:mc="http://schemas.openxmlformats.org/markup-compatibility/2006">
          <mc:Choice Requires="x14">
            <control shapeId="15419" r:id="rId62" name="Option Button 59">
              <controlPr defaultSize="0" autoFill="0" autoLine="0" autoPict="0">
                <anchor moveWithCells="1">
                  <from>
                    <xdr:col>0</xdr:col>
                    <xdr:colOff>31750</xdr:colOff>
                    <xdr:row>101</xdr:row>
                    <xdr:rowOff>38100</xdr:rowOff>
                  </from>
                  <to>
                    <xdr:col>0</xdr:col>
                    <xdr:colOff>209550</xdr:colOff>
                    <xdr:row>101</xdr:row>
                    <xdr:rowOff>184150</xdr:rowOff>
                  </to>
                </anchor>
              </controlPr>
            </control>
          </mc:Choice>
        </mc:AlternateContent>
        <mc:AlternateContent xmlns:mc="http://schemas.openxmlformats.org/markup-compatibility/2006">
          <mc:Choice Requires="x14">
            <control shapeId="15420" r:id="rId63" name="Option Button 60">
              <controlPr defaultSize="0" autoFill="0" autoLine="0" autoPict="0">
                <anchor moveWithCells="1">
                  <from>
                    <xdr:col>0</xdr:col>
                    <xdr:colOff>31750</xdr:colOff>
                    <xdr:row>102</xdr:row>
                    <xdr:rowOff>38100</xdr:rowOff>
                  </from>
                  <to>
                    <xdr:col>0</xdr:col>
                    <xdr:colOff>209550</xdr:colOff>
                    <xdr:row>102</xdr:row>
                    <xdr:rowOff>184150</xdr:rowOff>
                  </to>
                </anchor>
              </controlPr>
            </control>
          </mc:Choice>
        </mc:AlternateContent>
        <mc:AlternateContent xmlns:mc="http://schemas.openxmlformats.org/markup-compatibility/2006">
          <mc:Choice Requires="x14">
            <control shapeId="15421" r:id="rId64" name="Group Box 61">
              <controlPr defaultSize="0" autoFill="0" autoPict="0">
                <anchor moveWithCells="1">
                  <from>
                    <xdr:col>0</xdr:col>
                    <xdr:colOff>19050</xdr:colOff>
                    <xdr:row>15</xdr:row>
                    <xdr:rowOff>222250</xdr:rowOff>
                  </from>
                  <to>
                    <xdr:col>1</xdr:col>
                    <xdr:colOff>76200</xdr:colOff>
                    <xdr:row>23</xdr:row>
                    <xdr:rowOff>12700</xdr:rowOff>
                  </to>
                </anchor>
              </controlPr>
            </control>
          </mc:Choice>
        </mc:AlternateContent>
        <mc:AlternateContent xmlns:mc="http://schemas.openxmlformats.org/markup-compatibility/2006">
          <mc:Choice Requires="x14">
            <control shapeId="15422" r:id="rId65" name="Group Box 62">
              <controlPr defaultSize="0" autoFill="0" autoPict="0">
                <anchor moveWithCells="1">
                  <from>
                    <xdr:col>0</xdr:col>
                    <xdr:colOff>19050</xdr:colOff>
                    <xdr:row>24</xdr:row>
                    <xdr:rowOff>222250</xdr:rowOff>
                  </from>
                  <to>
                    <xdr:col>1</xdr:col>
                    <xdr:colOff>76200</xdr:colOff>
                    <xdr:row>32</xdr:row>
                    <xdr:rowOff>12700</xdr:rowOff>
                  </to>
                </anchor>
              </controlPr>
            </control>
          </mc:Choice>
        </mc:AlternateContent>
        <mc:AlternateContent xmlns:mc="http://schemas.openxmlformats.org/markup-compatibility/2006">
          <mc:Choice Requires="x14">
            <control shapeId="15423" r:id="rId66" name="Group Box 63">
              <controlPr defaultSize="0" autoFill="0" autoPict="0">
                <anchor moveWithCells="1">
                  <from>
                    <xdr:col>0</xdr:col>
                    <xdr:colOff>12700</xdr:colOff>
                    <xdr:row>33</xdr:row>
                    <xdr:rowOff>222250</xdr:rowOff>
                  </from>
                  <to>
                    <xdr:col>1</xdr:col>
                    <xdr:colOff>69850</xdr:colOff>
                    <xdr:row>40</xdr:row>
                    <xdr:rowOff>209550</xdr:rowOff>
                  </to>
                </anchor>
              </controlPr>
            </control>
          </mc:Choice>
        </mc:AlternateContent>
        <mc:AlternateContent xmlns:mc="http://schemas.openxmlformats.org/markup-compatibility/2006">
          <mc:Choice Requires="x14">
            <control shapeId="15424" r:id="rId67" name="Group Box 64">
              <controlPr defaultSize="0" autoFill="0" autoPict="0">
                <anchor moveWithCells="1">
                  <from>
                    <xdr:col>0</xdr:col>
                    <xdr:colOff>19050</xdr:colOff>
                    <xdr:row>42</xdr:row>
                    <xdr:rowOff>222250</xdr:rowOff>
                  </from>
                  <to>
                    <xdr:col>1</xdr:col>
                    <xdr:colOff>76200</xdr:colOff>
                    <xdr:row>49</xdr:row>
                    <xdr:rowOff>19050</xdr:rowOff>
                  </to>
                </anchor>
              </controlPr>
            </control>
          </mc:Choice>
        </mc:AlternateContent>
        <mc:AlternateContent xmlns:mc="http://schemas.openxmlformats.org/markup-compatibility/2006">
          <mc:Choice Requires="x14">
            <control shapeId="15425" r:id="rId68" name="Group Box 65">
              <controlPr defaultSize="0" autoFill="0" autoPict="0">
                <anchor moveWithCells="1">
                  <from>
                    <xdr:col>0</xdr:col>
                    <xdr:colOff>19050</xdr:colOff>
                    <xdr:row>51</xdr:row>
                    <xdr:rowOff>0</xdr:rowOff>
                  </from>
                  <to>
                    <xdr:col>1</xdr:col>
                    <xdr:colOff>76200</xdr:colOff>
                    <xdr:row>55</xdr:row>
                    <xdr:rowOff>38100</xdr:rowOff>
                  </to>
                </anchor>
              </controlPr>
            </control>
          </mc:Choice>
        </mc:AlternateContent>
        <mc:AlternateContent xmlns:mc="http://schemas.openxmlformats.org/markup-compatibility/2006">
          <mc:Choice Requires="x14">
            <control shapeId="15426" r:id="rId69" name="Group Box 66">
              <controlPr defaultSize="0" autoFill="0" autoPict="0">
                <anchor moveWithCells="1">
                  <from>
                    <xdr:col>0</xdr:col>
                    <xdr:colOff>19050</xdr:colOff>
                    <xdr:row>57</xdr:row>
                    <xdr:rowOff>12700</xdr:rowOff>
                  </from>
                  <to>
                    <xdr:col>1</xdr:col>
                    <xdr:colOff>76200</xdr:colOff>
                    <xdr:row>64</xdr:row>
                    <xdr:rowOff>114300</xdr:rowOff>
                  </to>
                </anchor>
              </controlPr>
            </control>
          </mc:Choice>
        </mc:AlternateContent>
        <mc:AlternateContent xmlns:mc="http://schemas.openxmlformats.org/markup-compatibility/2006">
          <mc:Choice Requires="x14">
            <control shapeId="15427" r:id="rId70" name="Group Box 67">
              <controlPr defaultSize="0" autoFill="0" autoPict="0">
                <anchor moveWithCells="1">
                  <from>
                    <xdr:col>0</xdr:col>
                    <xdr:colOff>19050</xdr:colOff>
                    <xdr:row>66</xdr:row>
                    <xdr:rowOff>222250</xdr:rowOff>
                  </from>
                  <to>
                    <xdr:col>1</xdr:col>
                    <xdr:colOff>76200</xdr:colOff>
                    <xdr:row>75</xdr:row>
                    <xdr:rowOff>38100</xdr:rowOff>
                  </to>
                </anchor>
              </controlPr>
            </control>
          </mc:Choice>
        </mc:AlternateContent>
        <mc:AlternateContent xmlns:mc="http://schemas.openxmlformats.org/markup-compatibility/2006">
          <mc:Choice Requires="x14">
            <control shapeId="15428" r:id="rId71" name="Group Box 68">
              <controlPr defaultSize="0" autoFill="0" autoPict="0">
                <anchor moveWithCells="1">
                  <from>
                    <xdr:col>0</xdr:col>
                    <xdr:colOff>19050</xdr:colOff>
                    <xdr:row>76</xdr:row>
                    <xdr:rowOff>222250</xdr:rowOff>
                  </from>
                  <to>
                    <xdr:col>1</xdr:col>
                    <xdr:colOff>76200</xdr:colOff>
                    <xdr:row>84</xdr:row>
                    <xdr:rowOff>196850</xdr:rowOff>
                  </to>
                </anchor>
              </controlPr>
            </control>
          </mc:Choice>
        </mc:AlternateContent>
        <mc:AlternateContent xmlns:mc="http://schemas.openxmlformats.org/markup-compatibility/2006">
          <mc:Choice Requires="x14">
            <control shapeId="15429" r:id="rId72" name="Group Box 69">
              <controlPr defaultSize="0" autoFill="0" autoPict="0">
                <anchor moveWithCells="1">
                  <from>
                    <xdr:col>0</xdr:col>
                    <xdr:colOff>12700</xdr:colOff>
                    <xdr:row>86</xdr:row>
                    <xdr:rowOff>209550</xdr:rowOff>
                  </from>
                  <to>
                    <xdr:col>1</xdr:col>
                    <xdr:colOff>69850</xdr:colOff>
                    <xdr:row>94</xdr:row>
                    <xdr:rowOff>0</xdr:rowOff>
                  </to>
                </anchor>
              </controlPr>
            </control>
          </mc:Choice>
        </mc:AlternateContent>
        <mc:AlternateContent xmlns:mc="http://schemas.openxmlformats.org/markup-compatibility/2006">
          <mc:Choice Requires="x14">
            <control shapeId="15430" r:id="rId73" name="Group Box 70">
              <controlPr defaultSize="0" autoFill="0" autoPict="0">
                <anchor moveWithCells="1">
                  <from>
                    <xdr:col>0</xdr:col>
                    <xdr:colOff>12700</xdr:colOff>
                    <xdr:row>95</xdr:row>
                    <xdr:rowOff>209550</xdr:rowOff>
                  </from>
                  <to>
                    <xdr:col>1</xdr:col>
                    <xdr:colOff>69850</xdr:colOff>
                    <xdr:row>103</xdr:row>
                    <xdr:rowOff>0</xdr:rowOff>
                  </to>
                </anchor>
              </controlPr>
            </control>
          </mc:Choice>
        </mc:AlternateContent>
        <mc:AlternateContent xmlns:mc="http://schemas.openxmlformats.org/markup-compatibility/2006">
          <mc:Choice Requires="x14">
            <control shapeId="15431" r:id="rId74" name="Option Button 71">
              <controlPr defaultSize="0" autoFill="0" autoLine="0" autoPict="0">
                <anchor moveWithCells="1">
                  <from>
                    <xdr:col>1</xdr:col>
                    <xdr:colOff>304800</xdr:colOff>
                    <xdr:row>119</xdr:row>
                    <xdr:rowOff>31750</xdr:rowOff>
                  </from>
                  <to>
                    <xdr:col>2</xdr:col>
                    <xdr:colOff>76200</xdr:colOff>
                    <xdr:row>119</xdr:row>
                    <xdr:rowOff>203200</xdr:rowOff>
                  </to>
                </anchor>
              </controlPr>
            </control>
          </mc:Choice>
        </mc:AlternateContent>
        <mc:AlternateContent xmlns:mc="http://schemas.openxmlformats.org/markup-compatibility/2006">
          <mc:Choice Requires="x14">
            <control shapeId="15432" r:id="rId75" name="Option Button 72">
              <controlPr defaultSize="0" autoFill="0" autoLine="0" autoPict="0">
                <anchor moveWithCells="1">
                  <from>
                    <xdr:col>3</xdr:col>
                    <xdr:colOff>514350</xdr:colOff>
                    <xdr:row>119</xdr:row>
                    <xdr:rowOff>31750</xdr:rowOff>
                  </from>
                  <to>
                    <xdr:col>4</xdr:col>
                    <xdr:colOff>95250</xdr:colOff>
                    <xdr:row>119</xdr:row>
                    <xdr:rowOff>203200</xdr:rowOff>
                  </to>
                </anchor>
              </controlPr>
            </control>
          </mc:Choice>
        </mc:AlternateContent>
        <mc:AlternateContent xmlns:mc="http://schemas.openxmlformats.org/markup-compatibility/2006">
          <mc:Choice Requires="x14">
            <control shapeId="15433" r:id="rId76" name="Option Button 73">
              <controlPr defaultSize="0" autoFill="0" autoLine="0" autoPict="0">
                <anchor moveWithCells="1">
                  <from>
                    <xdr:col>5</xdr:col>
                    <xdr:colOff>514350</xdr:colOff>
                    <xdr:row>119</xdr:row>
                    <xdr:rowOff>31750</xdr:rowOff>
                  </from>
                  <to>
                    <xdr:col>6</xdr:col>
                    <xdr:colOff>76200</xdr:colOff>
                    <xdr:row>119</xdr:row>
                    <xdr:rowOff>203200</xdr:rowOff>
                  </to>
                </anchor>
              </controlPr>
            </control>
          </mc:Choice>
        </mc:AlternateContent>
        <mc:AlternateContent xmlns:mc="http://schemas.openxmlformats.org/markup-compatibility/2006">
          <mc:Choice Requires="x14">
            <control shapeId="15434" r:id="rId77" name="Option Button 74">
              <controlPr defaultSize="0" autoFill="0" autoLine="0" autoPict="0">
                <anchor moveWithCells="1">
                  <from>
                    <xdr:col>7</xdr:col>
                    <xdr:colOff>514350</xdr:colOff>
                    <xdr:row>119</xdr:row>
                    <xdr:rowOff>31750</xdr:rowOff>
                  </from>
                  <to>
                    <xdr:col>8</xdr:col>
                    <xdr:colOff>76200</xdr:colOff>
                    <xdr:row>119</xdr:row>
                    <xdr:rowOff>203200</xdr:rowOff>
                  </to>
                </anchor>
              </controlPr>
            </control>
          </mc:Choice>
        </mc:AlternateContent>
        <mc:AlternateContent xmlns:mc="http://schemas.openxmlformats.org/markup-compatibility/2006">
          <mc:Choice Requires="x14">
            <control shapeId="15435" r:id="rId78" name="Option Button 75">
              <controlPr defaultSize="0" autoFill="0" autoLine="0" autoPict="0">
                <anchor moveWithCells="1">
                  <from>
                    <xdr:col>9</xdr:col>
                    <xdr:colOff>514350</xdr:colOff>
                    <xdr:row>119</xdr:row>
                    <xdr:rowOff>31750</xdr:rowOff>
                  </from>
                  <to>
                    <xdr:col>10</xdr:col>
                    <xdr:colOff>76200</xdr:colOff>
                    <xdr:row>119</xdr:row>
                    <xdr:rowOff>203200</xdr:rowOff>
                  </to>
                </anchor>
              </controlPr>
            </control>
          </mc:Choice>
        </mc:AlternateContent>
        <mc:AlternateContent xmlns:mc="http://schemas.openxmlformats.org/markup-compatibility/2006">
          <mc:Choice Requires="x14">
            <control shapeId="15436" r:id="rId79" name="Group Box 76">
              <controlPr defaultSize="0" autoFill="0" autoPict="0">
                <anchor moveWithCells="1">
                  <from>
                    <xdr:col>0</xdr:col>
                    <xdr:colOff>19050</xdr:colOff>
                    <xdr:row>119</xdr:row>
                    <xdr:rowOff>0</xdr:rowOff>
                  </from>
                  <to>
                    <xdr:col>10</xdr:col>
                    <xdr:colOff>622300</xdr:colOff>
                    <xdr:row>120</xdr:row>
                    <xdr:rowOff>57150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1235-4724-40AB-A09E-916296C3D6EA}">
  <dimension ref="A1:N15"/>
  <sheetViews>
    <sheetView showGridLines="0" zoomScaleNormal="100" zoomScaleSheetLayoutView="100" workbookViewId="0">
      <selection sqref="A1:C1"/>
    </sheetView>
  </sheetViews>
  <sheetFormatPr defaultRowHeight="18"/>
  <cols>
    <col min="1" max="1" width="5.5" customWidth="1"/>
    <col min="2" max="2" width="3.33203125" customWidth="1"/>
    <col min="3" max="3" width="9.08203125" customWidth="1"/>
    <col min="4" max="5" width="5.5" customWidth="1"/>
    <col min="6" max="6" width="6.58203125" customWidth="1"/>
    <col min="7" max="7" width="5.5" customWidth="1"/>
    <col min="8" max="8" width="6.58203125" customWidth="1"/>
    <col min="9" max="9" width="5.5" customWidth="1"/>
    <col min="10" max="10" width="6.58203125" customWidth="1"/>
    <col min="11" max="11" width="5.5" customWidth="1"/>
    <col min="12" max="12" width="6.58203125" customWidth="1"/>
    <col min="13" max="13" width="5.5" customWidth="1"/>
    <col min="14" max="14" width="7.33203125" customWidth="1"/>
  </cols>
  <sheetData>
    <row r="1" spans="1:14">
      <c r="A1" s="322" t="s">
        <v>0</v>
      </c>
      <c r="B1" s="322"/>
      <c r="C1" s="322"/>
    </row>
    <row r="2" spans="1:14">
      <c r="A2" t="s">
        <v>379</v>
      </c>
    </row>
    <row r="3" spans="1:14">
      <c r="A3" s="99" t="s">
        <v>34</v>
      </c>
      <c r="B3" s="384"/>
      <c r="C3" s="384"/>
      <c r="D3" s="384"/>
      <c r="E3" s="384"/>
      <c r="F3" s="384"/>
      <c r="G3" s="384"/>
      <c r="H3" s="384"/>
      <c r="I3" s="384"/>
      <c r="J3" s="384"/>
      <c r="K3" s="384"/>
      <c r="L3" s="384"/>
      <c r="M3" s="384"/>
      <c r="N3" s="385"/>
    </row>
    <row r="4" spans="1:14">
      <c r="A4" s="112"/>
      <c r="B4" s="387"/>
      <c r="C4" s="387"/>
      <c r="D4" s="387"/>
      <c r="E4" s="387"/>
      <c r="F4" s="387"/>
      <c r="G4" s="387"/>
      <c r="H4" s="387"/>
      <c r="I4" s="387"/>
      <c r="J4" s="387"/>
      <c r="K4" s="387"/>
      <c r="L4" s="387"/>
      <c r="M4" s="387"/>
      <c r="N4" s="388"/>
    </row>
    <row r="5" spans="1:14">
      <c r="A5" s="113"/>
      <c r="B5" s="390"/>
      <c r="C5" s="390"/>
      <c r="D5" s="390"/>
      <c r="E5" s="390"/>
      <c r="F5" s="390"/>
      <c r="G5" s="390"/>
      <c r="H5" s="390"/>
      <c r="I5" s="390"/>
      <c r="J5" s="390"/>
      <c r="K5" s="390"/>
      <c r="L5" s="390"/>
      <c r="M5" s="390"/>
      <c r="N5" s="391"/>
    </row>
    <row r="6" spans="1:14" ht="18" customHeight="1">
      <c r="A6" s="99" t="s">
        <v>375</v>
      </c>
      <c r="B6" s="100"/>
      <c r="C6" s="384"/>
      <c r="D6" s="384"/>
      <c r="E6" s="384"/>
      <c r="F6" s="384"/>
      <c r="G6" s="384"/>
      <c r="H6" s="384"/>
      <c r="I6" s="384"/>
      <c r="J6" s="384"/>
      <c r="K6" s="384"/>
      <c r="L6" s="384"/>
      <c r="M6" s="384"/>
      <c r="N6" s="385"/>
    </row>
    <row r="7" spans="1:14">
      <c r="A7" s="112"/>
      <c r="B7" s="146"/>
      <c r="C7" s="387"/>
      <c r="D7" s="387"/>
      <c r="E7" s="387"/>
      <c r="F7" s="387"/>
      <c r="G7" s="387"/>
      <c r="H7" s="387"/>
      <c r="I7" s="387"/>
      <c r="J7" s="387"/>
      <c r="K7" s="387"/>
      <c r="L7" s="387"/>
      <c r="M7" s="387"/>
      <c r="N7" s="388"/>
    </row>
    <row r="8" spans="1:14">
      <c r="A8" s="113"/>
      <c r="B8" s="147"/>
      <c r="C8" s="390"/>
      <c r="D8" s="390"/>
      <c r="E8" s="390"/>
      <c r="F8" s="390"/>
      <c r="G8" s="390"/>
      <c r="H8" s="390"/>
      <c r="I8" s="390"/>
      <c r="J8" s="390"/>
      <c r="K8" s="390"/>
      <c r="L8" s="390"/>
      <c r="M8" s="390"/>
      <c r="N8" s="391"/>
    </row>
    <row r="9" spans="1:14" ht="18" customHeight="1">
      <c r="A9" s="582" t="s">
        <v>380</v>
      </c>
      <c r="B9" s="583"/>
      <c r="C9" s="584"/>
      <c r="D9" s="148" t="s">
        <v>381</v>
      </c>
      <c r="E9" s="149"/>
      <c r="F9" s="149"/>
      <c r="G9" s="149"/>
      <c r="H9" s="149"/>
      <c r="I9" s="149"/>
      <c r="J9" s="9"/>
      <c r="K9" s="9"/>
      <c r="L9" s="9"/>
      <c r="M9" s="9"/>
      <c r="N9" s="10"/>
    </row>
    <row r="10" spans="1:14">
      <c r="A10" s="627"/>
      <c r="B10" s="600"/>
      <c r="C10" s="601"/>
      <c r="D10" s="145" t="s">
        <v>382</v>
      </c>
      <c r="E10" s="150"/>
      <c r="F10" s="150"/>
      <c r="G10" s="150"/>
      <c r="H10" s="150"/>
      <c r="I10" s="150"/>
      <c r="J10" s="15"/>
      <c r="K10" s="15"/>
      <c r="L10" s="15"/>
      <c r="M10" s="15"/>
      <c r="N10" s="16"/>
    </row>
    <row r="11" spans="1:14" ht="36" customHeight="1">
      <c r="A11" s="582" t="s">
        <v>383</v>
      </c>
      <c r="B11" s="583"/>
      <c r="C11" s="584"/>
      <c r="D11" s="151"/>
      <c r="E11" s="152" t="s">
        <v>246</v>
      </c>
      <c r="F11" s="152"/>
      <c r="G11" s="152" t="s">
        <v>247</v>
      </c>
      <c r="H11" s="152"/>
      <c r="I11" s="152" t="s">
        <v>248</v>
      </c>
      <c r="J11" s="152"/>
      <c r="K11" s="152" t="s">
        <v>384</v>
      </c>
      <c r="L11" s="152"/>
      <c r="M11" s="152"/>
      <c r="N11" s="153"/>
    </row>
    <row r="12" spans="1:14">
      <c r="A12" s="582" t="s">
        <v>385</v>
      </c>
      <c r="B12" s="583"/>
      <c r="C12" s="584"/>
      <c r="D12" s="628"/>
      <c r="E12" s="629"/>
      <c r="F12" s="629"/>
      <c r="G12" s="629"/>
      <c r="H12" s="629"/>
      <c r="I12" s="629"/>
      <c r="J12" s="629"/>
      <c r="K12" s="629"/>
      <c r="L12" s="629"/>
      <c r="M12" s="629"/>
      <c r="N12" s="630"/>
    </row>
    <row r="13" spans="1:14">
      <c r="A13" s="627"/>
      <c r="B13" s="600"/>
      <c r="C13" s="601"/>
      <c r="D13" s="631"/>
      <c r="E13" s="632"/>
      <c r="F13" s="632"/>
      <c r="G13" s="632"/>
      <c r="H13" s="632"/>
      <c r="I13" s="632"/>
      <c r="J13" s="632"/>
      <c r="K13" s="632"/>
      <c r="L13" s="632"/>
      <c r="M13" s="632"/>
      <c r="N13" s="633"/>
    </row>
    <row r="14" spans="1:14">
      <c r="A14" s="626" t="s">
        <v>386</v>
      </c>
      <c r="B14" s="626"/>
      <c r="C14" s="512"/>
      <c r="D14" s="512"/>
      <c r="E14" s="512"/>
      <c r="F14" s="512"/>
      <c r="G14" s="512"/>
      <c r="H14" s="512"/>
      <c r="I14" s="512"/>
      <c r="J14" s="512"/>
      <c r="K14" s="512"/>
      <c r="L14" s="512"/>
      <c r="M14" s="512"/>
      <c r="N14" s="512"/>
    </row>
    <row r="15" spans="1:14">
      <c r="A15" s="504"/>
      <c r="B15" s="504"/>
      <c r="C15" s="504"/>
      <c r="D15" s="504"/>
      <c r="E15" s="504"/>
      <c r="F15" s="504"/>
      <c r="G15" s="504"/>
      <c r="H15" s="504"/>
      <c r="I15" s="504"/>
      <c r="J15" s="504"/>
      <c r="K15" s="504"/>
      <c r="L15" s="504"/>
      <c r="M15" s="504"/>
      <c r="N15" s="504"/>
    </row>
  </sheetData>
  <mergeCells count="8">
    <mergeCell ref="A14:N15"/>
    <mergeCell ref="A1:C1"/>
    <mergeCell ref="B3:N5"/>
    <mergeCell ref="C6:N8"/>
    <mergeCell ref="A9:C10"/>
    <mergeCell ref="A11:C11"/>
    <mergeCell ref="A12:C13"/>
    <mergeCell ref="D12:N13"/>
  </mergeCells>
  <phoneticPr fontId="6"/>
  <hyperlinks>
    <hyperlink ref="A1:C1" location="目次!A1" display="目次に戻る" xr:uid="{254BF2AC-0A45-4BE2-B78E-0EC9BBF27D2B}"/>
  </hyperlinks>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3</xdr:col>
                    <xdr:colOff>38100</xdr:colOff>
                    <xdr:row>8</xdr:row>
                    <xdr:rowOff>38100</xdr:rowOff>
                  </from>
                  <to>
                    <xdr:col>3</xdr:col>
                    <xdr:colOff>209550</xdr:colOff>
                    <xdr:row>8</xdr:row>
                    <xdr:rowOff>209550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xdr:col>
                    <xdr:colOff>31750</xdr:colOff>
                    <xdr:row>9</xdr:row>
                    <xdr:rowOff>19050</xdr:rowOff>
                  </from>
                  <to>
                    <xdr:col>3</xdr:col>
                    <xdr:colOff>203200</xdr:colOff>
                    <xdr:row>9</xdr:row>
                    <xdr:rowOff>190500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xdr:col>
                    <xdr:colOff>203200</xdr:colOff>
                    <xdr:row>10</xdr:row>
                    <xdr:rowOff>133350</xdr:rowOff>
                  </from>
                  <to>
                    <xdr:col>3</xdr:col>
                    <xdr:colOff>374650</xdr:colOff>
                    <xdr:row>10</xdr:row>
                    <xdr:rowOff>304800</xdr:rowOff>
                  </to>
                </anchor>
              </controlPr>
            </control>
          </mc:Choice>
        </mc:AlternateContent>
        <mc:AlternateContent xmlns:mc="http://schemas.openxmlformats.org/markup-compatibility/2006">
          <mc:Choice Requires="x14">
            <control shapeId="19460" r:id="rId7" name="Option Button 4">
              <controlPr defaultSize="0" autoFill="0" autoLine="0" autoPict="0">
                <anchor moveWithCells="1">
                  <from>
                    <xdr:col>5</xdr:col>
                    <xdr:colOff>298450</xdr:colOff>
                    <xdr:row>10</xdr:row>
                    <xdr:rowOff>133350</xdr:rowOff>
                  </from>
                  <to>
                    <xdr:col>5</xdr:col>
                    <xdr:colOff>469900</xdr:colOff>
                    <xdr:row>10</xdr:row>
                    <xdr:rowOff>304800</xdr:rowOff>
                  </to>
                </anchor>
              </controlPr>
            </control>
          </mc:Choice>
        </mc:AlternateContent>
        <mc:AlternateContent xmlns:mc="http://schemas.openxmlformats.org/markup-compatibility/2006">
          <mc:Choice Requires="x14">
            <control shapeId="19461" r:id="rId8" name="Option Button 5">
              <controlPr defaultSize="0" autoFill="0" autoLine="0" autoPict="0">
                <anchor moveWithCells="1">
                  <from>
                    <xdr:col>7</xdr:col>
                    <xdr:colOff>298450</xdr:colOff>
                    <xdr:row>10</xdr:row>
                    <xdr:rowOff>133350</xdr:rowOff>
                  </from>
                  <to>
                    <xdr:col>7</xdr:col>
                    <xdr:colOff>469900</xdr:colOff>
                    <xdr:row>10</xdr:row>
                    <xdr:rowOff>304800</xdr:rowOff>
                  </to>
                </anchor>
              </controlPr>
            </control>
          </mc:Choice>
        </mc:AlternateContent>
        <mc:AlternateContent xmlns:mc="http://schemas.openxmlformats.org/markup-compatibility/2006">
          <mc:Choice Requires="x14">
            <control shapeId="19462" r:id="rId9" name="Option Button 6">
              <controlPr defaultSize="0" autoFill="0" autoLine="0" autoPict="0">
                <anchor moveWithCells="1">
                  <from>
                    <xdr:col>9</xdr:col>
                    <xdr:colOff>298450</xdr:colOff>
                    <xdr:row>10</xdr:row>
                    <xdr:rowOff>133350</xdr:rowOff>
                  </from>
                  <to>
                    <xdr:col>9</xdr:col>
                    <xdr:colOff>469900</xdr:colOff>
                    <xdr:row>10</xdr:row>
                    <xdr:rowOff>304800</xdr:rowOff>
                  </to>
                </anchor>
              </controlPr>
            </control>
          </mc:Choice>
        </mc:AlternateContent>
        <mc:AlternateContent xmlns:mc="http://schemas.openxmlformats.org/markup-compatibility/2006">
          <mc:Choice Requires="x14">
            <control shapeId="19463" r:id="rId10" name="Group Box 7">
              <controlPr defaultSize="0" autoFill="0" autoPict="0">
                <anchor moveWithCells="1">
                  <from>
                    <xdr:col>3</xdr:col>
                    <xdr:colOff>19050</xdr:colOff>
                    <xdr:row>10</xdr:row>
                    <xdr:rowOff>19050</xdr:rowOff>
                  </from>
                  <to>
                    <xdr:col>10</xdr:col>
                    <xdr:colOff>381000</xdr:colOff>
                    <xdr:row>10</xdr:row>
                    <xdr:rowOff>431800</xdr:rowOff>
                  </to>
                </anchor>
              </controlPr>
            </control>
          </mc:Choice>
        </mc:AlternateContent>
        <mc:AlternateContent xmlns:mc="http://schemas.openxmlformats.org/markup-compatibility/2006">
          <mc:Choice Requires="x14">
            <control shapeId="19464" r:id="rId11" name="Group Box 8">
              <controlPr defaultSize="0" autoFill="0" autoPict="0">
                <anchor moveWithCells="1">
                  <from>
                    <xdr:col>3</xdr:col>
                    <xdr:colOff>12700</xdr:colOff>
                    <xdr:row>8</xdr:row>
                    <xdr:rowOff>12700</xdr:rowOff>
                  </from>
                  <to>
                    <xdr:col>3</xdr:col>
                    <xdr:colOff>406400</xdr:colOff>
                    <xdr:row>9</xdr:row>
                    <xdr:rowOff>215900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7E08A-AFC1-4E5D-BBD8-E6C4E0B2690C}">
  <dimension ref="A1:N15"/>
  <sheetViews>
    <sheetView workbookViewId="0">
      <selection activeCell="F1" sqref="F1"/>
    </sheetView>
  </sheetViews>
  <sheetFormatPr defaultColWidth="8.6640625" defaultRowHeight="18"/>
  <cols>
    <col min="1" max="1" width="3.6640625" style="162" customWidth="1"/>
    <col min="2" max="2" width="10.83203125" style="162" customWidth="1"/>
    <col min="3" max="5" width="8.6640625" style="162"/>
    <col min="6" max="6" width="12" style="162" customWidth="1"/>
    <col min="7" max="7" width="12.33203125" style="162" customWidth="1"/>
    <col min="8" max="8" width="6.6640625" style="162" customWidth="1"/>
    <col min="9" max="9" width="11.75" style="162" customWidth="1"/>
    <col min="10" max="10" width="6.83203125" style="162" customWidth="1"/>
    <col min="11" max="16384" width="8.6640625" style="162"/>
  </cols>
  <sheetData>
    <row r="1" spans="1:14">
      <c r="A1" s="162" t="s">
        <v>406</v>
      </c>
      <c r="F1" s="161" t="s">
        <v>0</v>
      </c>
    </row>
    <row r="3" spans="1:14">
      <c r="B3" s="163" t="s">
        <v>407</v>
      </c>
    </row>
    <row r="4" spans="1:14">
      <c r="F4" s="162" t="s">
        <v>408</v>
      </c>
      <c r="G4" s="162" t="s">
        <v>409</v>
      </c>
    </row>
    <row r="5" spans="1:14">
      <c r="B5" s="162" t="s">
        <v>410</v>
      </c>
      <c r="E5" s="164">
        <v>0.4</v>
      </c>
    </row>
    <row r="6" spans="1:14">
      <c r="B6" s="162" t="s">
        <v>411</v>
      </c>
      <c r="E6" s="164">
        <v>0.5</v>
      </c>
      <c r="F6" s="165">
        <v>0.4</v>
      </c>
      <c r="G6" s="165">
        <v>0.6</v>
      </c>
    </row>
    <row r="8" spans="1:14">
      <c r="B8" s="166" t="s">
        <v>412</v>
      </c>
      <c r="D8" s="162" t="s">
        <v>413</v>
      </c>
      <c r="E8" s="167">
        <f>IF(E$5="","",IF(E$6="","",$E$5*(1-E$6)))</f>
        <v>0.2</v>
      </c>
      <c r="F8" s="168">
        <f>IF($E$5="","",IF(F$6&lt;&gt;"",$E$5*(1-F$6),""))</f>
        <v>0.24</v>
      </c>
      <c r="G8" s="168">
        <f>IF($E$5="","",IF(G$6&lt;&gt;"",$E$5*(1-G$6),""))</f>
        <v>0.16000000000000003</v>
      </c>
      <c r="I8" s="166" t="s">
        <v>414</v>
      </c>
      <c r="K8" s="162" t="s">
        <v>413</v>
      </c>
      <c r="L8" s="169">
        <f>-E8</f>
        <v>-0.2</v>
      </c>
      <c r="M8" s="169">
        <f>-F8</f>
        <v>-0.24</v>
      </c>
      <c r="N8" s="169">
        <f>-G8</f>
        <v>-0.16000000000000003</v>
      </c>
    </row>
    <row r="9" spans="1:14">
      <c r="D9" s="162">
        <v>100</v>
      </c>
      <c r="E9" s="167">
        <f t="shared" ref="E9:G12" si="0">IF(E$8&lt;&gt;"",$D9*E$8,"")</f>
        <v>20</v>
      </c>
      <c r="F9" s="168">
        <f t="shared" si="0"/>
        <v>24</v>
      </c>
      <c r="G9" s="168">
        <f t="shared" si="0"/>
        <v>16.000000000000004</v>
      </c>
      <c r="K9" s="162">
        <v>100</v>
      </c>
      <c r="L9" s="169">
        <f t="shared" ref="L9:N12" si="1">-E9</f>
        <v>-20</v>
      </c>
      <c r="M9" s="169">
        <f t="shared" si="1"/>
        <v>-24</v>
      </c>
      <c r="N9" s="169">
        <f t="shared" si="1"/>
        <v>-16.000000000000004</v>
      </c>
    </row>
    <row r="10" spans="1:14">
      <c r="D10" s="162">
        <v>1000</v>
      </c>
      <c r="E10" s="167">
        <f t="shared" si="0"/>
        <v>200</v>
      </c>
      <c r="F10" s="168">
        <f t="shared" si="0"/>
        <v>240</v>
      </c>
      <c r="G10" s="168">
        <f t="shared" si="0"/>
        <v>160.00000000000003</v>
      </c>
      <c r="K10" s="162">
        <v>1000</v>
      </c>
      <c r="L10" s="169">
        <f t="shared" si="1"/>
        <v>-200</v>
      </c>
      <c r="M10" s="169">
        <f t="shared" si="1"/>
        <v>-240</v>
      </c>
      <c r="N10" s="169">
        <f t="shared" si="1"/>
        <v>-160.00000000000003</v>
      </c>
    </row>
    <row r="11" spans="1:14">
      <c r="D11" s="162">
        <v>10000</v>
      </c>
      <c r="E11" s="167">
        <f t="shared" si="0"/>
        <v>2000</v>
      </c>
      <c r="F11" s="168">
        <f t="shared" si="0"/>
        <v>2400</v>
      </c>
      <c r="G11" s="168">
        <f t="shared" si="0"/>
        <v>1600.0000000000002</v>
      </c>
      <c r="K11" s="162">
        <v>10000</v>
      </c>
      <c r="L11" s="169">
        <f t="shared" si="1"/>
        <v>-2000</v>
      </c>
      <c r="M11" s="169">
        <f t="shared" si="1"/>
        <v>-2400</v>
      </c>
      <c r="N11" s="169">
        <f t="shared" si="1"/>
        <v>-1600.0000000000002</v>
      </c>
    </row>
    <row r="12" spans="1:14">
      <c r="D12" s="162">
        <v>100000</v>
      </c>
      <c r="E12" s="167">
        <f t="shared" si="0"/>
        <v>20000</v>
      </c>
      <c r="F12" s="168">
        <f t="shared" si="0"/>
        <v>24000</v>
      </c>
      <c r="G12" s="168">
        <f t="shared" si="0"/>
        <v>16000.000000000004</v>
      </c>
      <c r="K12" s="162">
        <v>100000</v>
      </c>
      <c r="L12" s="169">
        <f t="shared" si="1"/>
        <v>-20000</v>
      </c>
      <c r="M12" s="169">
        <f t="shared" si="1"/>
        <v>-24000</v>
      </c>
      <c r="N12" s="169">
        <f t="shared" si="1"/>
        <v>-16000.000000000004</v>
      </c>
    </row>
    <row r="14" spans="1:14">
      <c r="B14" s="163"/>
    </row>
    <row r="15" spans="1:14">
      <c r="B15" s="162" t="s">
        <v>415</v>
      </c>
    </row>
  </sheetData>
  <phoneticPr fontId="6"/>
  <hyperlinks>
    <hyperlink ref="F1" location="目次!A1" display="目次に戻る" xr:uid="{ED29E133-C59A-426D-9F1D-987078B2D99D}"/>
  </hyperlinks>
  <pageMargins left="0.7" right="0.7" top="0.75" bottom="0.75" header="0.3" footer="0.3"/>
  <pageSetup paperSize="9" orientation="portrait" horizontalDpi="360" verticalDpi="36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F0A4-D35A-459B-8AFF-1395DF1C3FF9}">
  <dimension ref="A1:N14"/>
  <sheetViews>
    <sheetView zoomScaleNormal="70" workbookViewId="0">
      <selection activeCell="F1" sqref="F1"/>
    </sheetView>
  </sheetViews>
  <sheetFormatPr defaultColWidth="8.6640625" defaultRowHeight="18"/>
  <cols>
    <col min="1" max="1" width="3.6640625" style="162" customWidth="1"/>
    <col min="2" max="2" width="10.83203125" style="162" customWidth="1"/>
    <col min="3" max="5" width="8.6640625" style="162"/>
    <col min="6" max="6" width="12" style="162" customWidth="1"/>
    <col min="7" max="7" width="12.33203125" style="162" customWidth="1"/>
    <col min="8" max="8" width="5.4140625" style="162" customWidth="1"/>
    <col min="9" max="9" width="11.75" style="162" customWidth="1"/>
    <col min="10" max="10" width="8.1640625" style="162" customWidth="1"/>
    <col min="11" max="16384" width="8.6640625" style="162"/>
  </cols>
  <sheetData>
    <row r="1" spans="1:14">
      <c r="A1" s="162" t="s">
        <v>406</v>
      </c>
      <c r="F1" s="161" t="s">
        <v>0</v>
      </c>
    </row>
    <row r="3" spans="1:14">
      <c r="B3" s="163" t="s">
        <v>416</v>
      </c>
    </row>
    <row r="4" spans="1:14">
      <c r="F4" s="162" t="s">
        <v>408</v>
      </c>
      <c r="G4" s="162" t="s">
        <v>409</v>
      </c>
    </row>
    <row r="5" spans="1:14">
      <c r="B5" s="162" t="s">
        <v>410</v>
      </c>
      <c r="E5" s="164">
        <v>0.28799999999999998</v>
      </c>
    </row>
    <row r="6" spans="1:14">
      <c r="B6" s="162" t="s">
        <v>417</v>
      </c>
      <c r="E6" s="164">
        <v>0.92</v>
      </c>
      <c r="F6" s="165">
        <v>0.56999999999999995</v>
      </c>
      <c r="G6" s="165">
        <v>1.48</v>
      </c>
    </row>
    <row r="7" spans="1:14">
      <c r="D7" s="162" t="s">
        <v>407</v>
      </c>
      <c r="E7" s="170">
        <f>IF($E5="","",IF(E6="","",E6/(1-$E5*(1-E6))))</f>
        <v>0.9416966917785784</v>
      </c>
      <c r="F7" s="170">
        <f t="shared" ref="F7:G7" si="0">IF($E5="","",IF(F6="","",F6/(1-$E5*(1-F6))))</f>
        <v>0.65056610664718761</v>
      </c>
      <c r="G7" s="170">
        <f t="shared" si="0"/>
        <v>1.3002530222097273</v>
      </c>
    </row>
    <row r="8" spans="1:14">
      <c r="B8" s="166" t="s">
        <v>412</v>
      </c>
      <c r="D8" s="162" t="s">
        <v>413</v>
      </c>
      <c r="E8" s="171">
        <f>IF(E$5="","",IF(E$6="","",$E$5*(1-E$7)))</f>
        <v>1.679135276776942E-2</v>
      </c>
      <c r="F8" s="168">
        <f>IF($E$5="","",IF(F$6&lt;&gt;"",$E$5*(1-F$7),""))</f>
        <v>0.10063696128560996</v>
      </c>
      <c r="G8" s="168">
        <f>IF($E$5="","",IF(G$6&lt;&gt;"",$E$5*(1-G$7),""))</f>
        <v>-8.6472870396401447E-2</v>
      </c>
      <c r="I8" s="166" t="s">
        <v>414</v>
      </c>
      <c r="K8" s="162" t="s">
        <v>413</v>
      </c>
      <c r="L8" s="169">
        <f>-E8</f>
        <v>-1.679135276776942E-2</v>
      </c>
      <c r="M8" s="169">
        <f>-F8</f>
        <v>-0.10063696128560996</v>
      </c>
      <c r="N8" s="169">
        <f>-G8</f>
        <v>8.6472870396401447E-2</v>
      </c>
    </row>
    <row r="9" spans="1:14">
      <c r="D9" s="162">
        <v>100</v>
      </c>
      <c r="E9" s="167">
        <f t="shared" ref="E9:G12" si="1">IF(E$8&lt;&gt;"",$D9*E$8,"")</f>
        <v>1.6791352767769421</v>
      </c>
      <c r="F9" s="168">
        <f t="shared" si="1"/>
        <v>10.063696128560997</v>
      </c>
      <c r="G9" s="168">
        <f t="shared" si="1"/>
        <v>-8.647287039640144</v>
      </c>
      <c r="K9" s="162">
        <v>100</v>
      </c>
      <c r="L9" s="169">
        <f t="shared" ref="L9:N12" si="2">-E9</f>
        <v>-1.6791352767769421</v>
      </c>
      <c r="M9" s="169">
        <f t="shared" si="2"/>
        <v>-10.063696128560997</v>
      </c>
      <c r="N9" s="169">
        <f t="shared" si="2"/>
        <v>8.647287039640144</v>
      </c>
    </row>
    <row r="10" spans="1:14">
      <c r="D10" s="162">
        <v>1000</v>
      </c>
      <c r="E10" s="167">
        <f t="shared" si="1"/>
        <v>16.791352767769421</v>
      </c>
      <c r="F10" s="168">
        <f t="shared" si="1"/>
        <v>100.63696128560996</v>
      </c>
      <c r="G10" s="168">
        <f t="shared" si="1"/>
        <v>-86.472870396401447</v>
      </c>
      <c r="K10" s="162">
        <v>1000</v>
      </c>
      <c r="L10" s="169">
        <f t="shared" si="2"/>
        <v>-16.791352767769421</v>
      </c>
      <c r="M10" s="169">
        <f t="shared" si="2"/>
        <v>-100.63696128560996</v>
      </c>
      <c r="N10" s="169">
        <f t="shared" si="2"/>
        <v>86.472870396401447</v>
      </c>
    </row>
    <row r="11" spans="1:14">
      <c r="D11" s="162">
        <v>10000</v>
      </c>
      <c r="E11" s="167">
        <f t="shared" si="1"/>
        <v>167.91352767769419</v>
      </c>
      <c r="F11" s="168">
        <f t="shared" si="1"/>
        <v>1006.3696128560996</v>
      </c>
      <c r="G11" s="168">
        <f t="shared" si="1"/>
        <v>-864.72870396401447</v>
      </c>
      <c r="K11" s="162">
        <v>10000</v>
      </c>
      <c r="L11" s="169">
        <f t="shared" si="2"/>
        <v>-167.91352767769419</v>
      </c>
      <c r="M11" s="169">
        <f t="shared" si="2"/>
        <v>-1006.3696128560996</v>
      </c>
      <c r="N11" s="169">
        <f t="shared" si="2"/>
        <v>864.72870396401447</v>
      </c>
    </row>
    <row r="12" spans="1:14">
      <c r="D12" s="162">
        <v>100000</v>
      </c>
      <c r="E12" s="167">
        <f t="shared" si="1"/>
        <v>1679.135276776942</v>
      </c>
      <c r="F12" s="168">
        <f t="shared" si="1"/>
        <v>10063.696128560996</v>
      </c>
      <c r="G12" s="168">
        <f t="shared" si="1"/>
        <v>-8647.2870396401449</v>
      </c>
      <c r="K12" s="162">
        <v>100000</v>
      </c>
      <c r="L12" s="169">
        <f t="shared" si="2"/>
        <v>-1679.135276776942</v>
      </c>
      <c r="M12" s="169">
        <f t="shared" si="2"/>
        <v>-10063.696128560996</v>
      </c>
      <c r="N12" s="169">
        <f t="shared" si="2"/>
        <v>8647.2870396401449</v>
      </c>
    </row>
    <row r="14" spans="1:14">
      <c r="B14" s="163"/>
    </row>
  </sheetData>
  <phoneticPr fontId="6"/>
  <hyperlinks>
    <hyperlink ref="F1" location="目次!A1" display="目次に戻る" xr:uid="{0FB31965-62D9-4372-9CFD-42001264F7E5}"/>
  </hyperlinks>
  <pageMargins left="0.7" right="0.7" top="0.75" bottom="0.75" header="0.3" footer="0.3"/>
  <pageSetup paperSize="9" orientation="portrait" horizontalDpi="360" verticalDpi="36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3ABBA-DC9C-45CA-A3B7-B8487B756B95}">
  <dimension ref="A1:N14"/>
  <sheetViews>
    <sheetView workbookViewId="0">
      <selection activeCell="F1" sqref="F1"/>
    </sheetView>
  </sheetViews>
  <sheetFormatPr defaultColWidth="8.6640625" defaultRowHeight="18"/>
  <cols>
    <col min="1" max="1" width="3.6640625" style="162" customWidth="1"/>
    <col min="2" max="2" width="10.83203125" style="162" customWidth="1"/>
    <col min="3" max="5" width="8.6640625" style="162"/>
    <col min="6" max="6" width="12" style="162" customWidth="1"/>
    <col min="7" max="7" width="12.33203125" style="162" customWidth="1"/>
    <col min="8" max="8" width="4.58203125" style="162" customWidth="1"/>
    <col min="9" max="9" width="11.75" style="162" customWidth="1"/>
    <col min="10" max="10" width="6.6640625" style="162" customWidth="1"/>
    <col min="11" max="16384" width="8.6640625" style="162"/>
  </cols>
  <sheetData>
    <row r="1" spans="1:14">
      <c r="A1" s="162" t="s">
        <v>406</v>
      </c>
      <c r="F1" s="161" t="s">
        <v>0</v>
      </c>
    </row>
    <row r="3" spans="1:14">
      <c r="B3" s="163" t="s">
        <v>416</v>
      </c>
    </row>
    <row r="4" spans="1:14">
      <c r="F4" s="162" t="s">
        <v>408</v>
      </c>
      <c r="G4" s="162" t="s">
        <v>409</v>
      </c>
    </row>
    <row r="5" spans="1:14">
      <c r="B5" s="162" t="s">
        <v>410</v>
      </c>
      <c r="E5" s="164">
        <v>0.4</v>
      </c>
    </row>
    <row r="6" spans="1:14">
      <c r="B6" s="162" t="s">
        <v>418</v>
      </c>
      <c r="E6" s="164">
        <v>0.5</v>
      </c>
      <c r="F6" s="165">
        <v>0.3</v>
      </c>
      <c r="G6" s="165">
        <v>0.7</v>
      </c>
    </row>
    <row r="7" spans="1:14">
      <c r="D7" s="162" t="s">
        <v>407</v>
      </c>
      <c r="E7" s="172">
        <f>IF($E5="","",IF(E6="","",(1-EXP(E6*LN(1-$E5)))/$E5))</f>
        <v>0.56350832689629149</v>
      </c>
      <c r="F7" s="172">
        <f>IF($E5="","",IF(F6="","",(1-EXP(F6*LN(1-$E5)))/$E5))</f>
        <v>0.3552069988897627</v>
      </c>
      <c r="G7" s="172">
        <f>IF($E5="","",IF(G6="","",(1-EXP(G6*LN(1-$E5)))/$E5))</f>
        <v>0.75157952396392635</v>
      </c>
    </row>
    <row r="8" spans="1:14">
      <c r="B8" s="166" t="s">
        <v>412</v>
      </c>
      <c r="D8" s="162" t="s">
        <v>413</v>
      </c>
      <c r="E8" s="167">
        <f>IF(E$5="","",IF(E$6="","",$E$5*(1-E$7)))</f>
        <v>0.17459666924148343</v>
      </c>
      <c r="F8" s="168">
        <f>IF($E$5="","",IF(F$6&lt;&gt;"",$E$5*(1-F$7),""))</f>
        <v>0.25791720044409494</v>
      </c>
      <c r="G8" s="168">
        <f>IF($E$5="","",IF(G$6&lt;&gt;"",$E$5*(1-G$7),""))</f>
        <v>9.9368190414429458E-2</v>
      </c>
      <c r="I8" s="166" t="s">
        <v>412</v>
      </c>
      <c r="K8" s="162" t="s">
        <v>413</v>
      </c>
      <c r="L8" s="169">
        <f>-E7</f>
        <v>-0.56350832689629149</v>
      </c>
      <c r="M8" s="169">
        <f t="shared" ref="M8:N12" si="0">-F8</f>
        <v>-0.25791720044409494</v>
      </c>
      <c r="N8" s="169">
        <f t="shared" si="0"/>
        <v>-9.9368190414429458E-2</v>
      </c>
    </row>
    <row r="9" spans="1:14">
      <c r="D9" s="162">
        <v>100</v>
      </c>
      <c r="E9" s="167">
        <f t="shared" ref="E9:G12" si="1">IF(E$8&lt;&gt;"",$D9*E$8,"")</f>
        <v>17.459666924148344</v>
      </c>
      <c r="F9" s="168">
        <f t="shared" si="1"/>
        <v>25.791720044409495</v>
      </c>
      <c r="G9" s="168">
        <f t="shared" si="1"/>
        <v>9.9368190414429449</v>
      </c>
      <c r="K9" s="162">
        <v>100</v>
      </c>
      <c r="L9" s="169">
        <f>-E8</f>
        <v>-0.17459666924148343</v>
      </c>
      <c r="M9" s="169">
        <f t="shared" si="0"/>
        <v>-25.791720044409495</v>
      </c>
      <c r="N9" s="169">
        <f t="shared" si="0"/>
        <v>-9.9368190414429449</v>
      </c>
    </row>
    <row r="10" spans="1:14">
      <c r="D10" s="162">
        <v>1000</v>
      </c>
      <c r="E10" s="167">
        <f t="shared" si="1"/>
        <v>174.59666924148343</v>
      </c>
      <c r="F10" s="168">
        <f t="shared" si="1"/>
        <v>257.91720044409493</v>
      </c>
      <c r="G10" s="168">
        <f t="shared" si="1"/>
        <v>99.368190414429463</v>
      </c>
      <c r="K10" s="162">
        <v>1000</v>
      </c>
      <c r="L10" s="169">
        <f>-E9</f>
        <v>-17.459666924148344</v>
      </c>
      <c r="M10" s="169">
        <f t="shared" si="0"/>
        <v>-257.91720044409493</v>
      </c>
      <c r="N10" s="169">
        <f t="shared" si="0"/>
        <v>-99.368190414429463</v>
      </c>
    </row>
    <row r="11" spans="1:14">
      <c r="D11" s="162">
        <v>10000</v>
      </c>
      <c r="E11" s="167">
        <f t="shared" si="1"/>
        <v>1745.9666924148344</v>
      </c>
      <c r="F11" s="168">
        <f t="shared" si="1"/>
        <v>2579.1720044409494</v>
      </c>
      <c r="G11" s="168">
        <f t="shared" si="1"/>
        <v>993.68190414429455</v>
      </c>
      <c r="K11" s="162">
        <v>10000</v>
      </c>
      <c r="L11" s="169">
        <f>-E10</f>
        <v>-174.59666924148343</v>
      </c>
      <c r="M11" s="169">
        <f t="shared" si="0"/>
        <v>-2579.1720044409494</v>
      </c>
      <c r="N11" s="169">
        <f t="shared" si="0"/>
        <v>-993.68190414429455</v>
      </c>
    </row>
    <row r="12" spans="1:14">
      <c r="D12" s="162">
        <v>100000</v>
      </c>
      <c r="E12" s="167">
        <f t="shared" si="1"/>
        <v>17459.666924148343</v>
      </c>
      <c r="F12" s="168">
        <f t="shared" si="1"/>
        <v>25791.720044409492</v>
      </c>
      <c r="G12" s="168">
        <f t="shared" si="1"/>
        <v>9936.8190414429464</v>
      </c>
      <c r="K12" s="162">
        <v>100000</v>
      </c>
      <c r="L12" s="169">
        <f>-E11</f>
        <v>-1745.9666924148344</v>
      </c>
      <c r="M12" s="169">
        <f t="shared" si="0"/>
        <v>-25791.720044409492</v>
      </c>
      <c r="N12" s="169">
        <f t="shared" si="0"/>
        <v>-9936.8190414429464</v>
      </c>
    </row>
    <row r="14" spans="1:14">
      <c r="B14" s="163"/>
    </row>
  </sheetData>
  <phoneticPr fontId="6"/>
  <hyperlinks>
    <hyperlink ref="F1" location="目次!A1" display="目次に戻る" xr:uid="{5F0F0B46-8ADD-42A8-A097-A206E483E94E}"/>
  </hyperlinks>
  <pageMargins left="0.7" right="0.7" top="0.75" bottom="0.75" header="0.3" footer="0.3"/>
  <pageSetup paperSize="9" orientation="portrait" horizontalDpi="360" verticalDpi="36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EC5E-3389-463F-BECC-E24BC4FCEEEA}">
  <dimension ref="A1"/>
  <sheetViews>
    <sheetView workbookViewId="0"/>
  </sheetViews>
  <sheetFormatPr defaultRowHeight="18"/>
  <sheetData/>
  <phoneticPr fontId="6"/>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EB72-A8D7-419C-A52C-365BD9E2C2D7}">
  <dimension ref="A1:W22"/>
  <sheetViews>
    <sheetView zoomScaleNormal="100" zoomScaleSheetLayoutView="100" workbookViewId="0">
      <selection activeCell="E10" sqref="E10"/>
    </sheetView>
  </sheetViews>
  <sheetFormatPr defaultRowHeight="18"/>
  <cols>
    <col min="1" max="1" width="13.08203125" customWidth="1"/>
    <col min="2" max="2" width="5.75" customWidth="1"/>
    <col min="3" max="3" width="5.5" customWidth="1"/>
    <col min="4" max="4" width="5.83203125" customWidth="1"/>
    <col min="5" max="5" width="5.5" customWidth="1"/>
    <col min="6" max="6" width="6" customWidth="1"/>
    <col min="7" max="7" width="5.58203125" customWidth="1"/>
    <col min="8" max="8" width="5.75" customWidth="1"/>
    <col min="9" max="9" width="5.58203125" customWidth="1"/>
    <col min="10" max="10" width="5.5" customWidth="1"/>
    <col min="11" max="11" width="5.58203125" customWidth="1"/>
    <col min="12" max="12" width="5.83203125" customWidth="1"/>
    <col min="13" max="13" width="5.58203125" customWidth="1"/>
    <col min="14" max="14" width="5.83203125" customWidth="1"/>
    <col min="15" max="15" width="5.75" customWidth="1"/>
    <col min="16" max="16" width="5.5" customWidth="1"/>
    <col min="17" max="17" width="5.83203125" customWidth="1"/>
    <col min="18" max="18" width="5.58203125" customWidth="1"/>
    <col min="19" max="19" width="5.75" customWidth="1"/>
    <col min="20" max="20" width="16.83203125" customWidth="1"/>
    <col min="21" max="21" width="5.75" customWidth="1"/>
    <col min="22" max="22" width="5.83203125" customWidth="1"/>
    <col min="23" max="23" width="5.75" customWidth="1"/>
  </cols>
  <sheetData>
    <row r="1" spans="1:23">
      <c r="A1" s="365" t="s">
        <v>0</v>
      </c>
      <c r="B1" s="365"/>
    </row>
    <row r="2" spans="1:23">
      <c r="A2" t="s">
        <v>695</v>
      </c>
    </row>
    <row r="3" spans="1:23" ht="33" customHeight="1">
      <c r="A3" s="64" t="s">
        <v>696</v>
      </c>
      <c r="B3" s="324"/>
      <c r="C3" s="324"/>
      <c r="D3" s="324"/>
      <c r="E3" s="324"/>
      <c r="F3" s="324"/>
      <c r="G3" s="324"/>
      <c r="H3" s="27"/>
      <c r="I3" s="366" t="s">
        <v>697</v>
      </c>
      <c r="J3" s="367"/>
      <c r="K3" s="367"/>
      <c r="L3" s="367"/>
      <c r="M3" s="367"/>
      <c r="N3" s="367"/>
      <c r="O3" s="367"/>
      <c r="P3" s="367"/>
      <c r="Q3" s="367"/>
      <c r="R3" s="367"/>
      <c r="S3" s="367"/>
      <c r="T3" s="368"/>
      <c r="U3" s="27"/>
      <c r="V3" s="27"/>
      <c r="W3" s="27"/>
    </row>
    <row r="4" spans="1:23" ht="33" customHeight="1">
      <c r="A4" s="64" t="s">
        <v>86</v>
      </c>
      <c r="B4" s="324"/>
      <c r="C4" s="324"/>
      <c r="D4" s="324"/>
      <c r="E4" s="324"/>
      <c r="F4" s="324"/>
      <c r="G4" s="324"/>
      <c r="H4" s="27"/>
      <c r="I4" s="369"/>
      <c r="J4" s="370"/>
      <c r="K4" s="370"/>
      <c r="L4" s="370"/>
      <c r="M4" s="370"/>
      <c r="N4" s="370"/>
      <c r="O4" s="370"/>
      <c r="P4" s="370"/>
      <c r="Q4" s="370"/>
      <c r="R4" s="370"/>
      <c r="S4" s="370"/>
      <c r="T4" s="371"/>
      <c r="U4" s="293"/>
      <c r="V4" s="293"/>
      <c r="W4" s="27"/>
    </row>
    <row r="5" spans="1:23" ht="33" customHeight="1">
      <c r="A5" s="64" t="s">
        <v>88</v>
      </c>
      <c r="B5" s="324"/>
      <c r="C5" s="324"/>
      <c r="D5" s="324"/>
      <c r="E5" s="324"/>
      <c r="F5" s="324"/>
      <c r="G5" s="324"/>
      <c r="H5" s="27"/>
      <c r="I5" s="372"/>
      <c r="J5" s="373"/>
      <c r="K5" s="373"/>
      <c r="L5" s="373"/>
      <c r="M5" s="373"/>
      <c r="N5" s="373"/>
      <c r="O5" s="373"/>
      <c r="P5" s="373"/>
      <c r="Q5" s="373"/>
      <c r="R5" s="373"/>
      <c r="S5" s="373"/>
      <c r="T5" s="374"/>
      <c r="U5" s="293"/>
      <c r="V5" s="293"/>
      <c r="W5" s="27"/>
    </row>
    <row r="6" spans="1:23" ht="33" customHeight="1">
      <c r="A6" s="64" t="s">
        <v>90</v>
      </c>
      <c r="B6" s="324"/>
      <c r="C6" s="324"/>
      <c r="D6" s="324"/>
      <c r="E6" s="324"/>
      <c r="F6" s="324"/>
      <c r="G6" s="324"/>
      <c r="H6" s="27"/>
      <c r="T6" s="27"/>
      <c r="U6" s="27"/>
      <c r="V6" s="27"/>
      <c r="W6" s="27"/>
    </row>
    <row r="7" spans="1:23">
      <c r="A7" s="65"/>
      <c r="B7" s="65"/>
      <c r="C7" s="65"/>
      <c r="D7" s="65"/>
      <c r="E7" s="65"/>
      <c r="F7" s="65"/>
      <c r="G7" s="65"/>
      <c r="H7" s="65"/>
      <c r="I7" s="65"/>
      <c r="J7" s="65"/>
      <c r="K7" s="65"/>
      <c r="L7" s="65"/>
      <c r="M7" s="65"/>
      <c r="N7" s="65"/>
      <c r="O7" s="65"/>
      <c r="P7" s="65"/>
      <c r="Q7" s="65"/>
      <c r="R7" s="65"/>
      <c r="S7" s="65"/>
      <c r="T7" s="65"/>
      <c r="U7" s="65"/>
      <c r="V7" s="65"/>
      <c r="W7" s="65"/>
    </row>
    <row r="8" spans="1:23" ht="28.5" customHeight="1">
      <c r="A8" s="255" t="s">
        <v>173</v>
      </c>
      <c r="B8" s="65"/>
      <c r="C8" s="65"/>
      <c r="D8" s="65"/>
      <c r="E8" s="65"/>
      <c r="F8" s="65"/>
      <c r="G8" s="65"/>
      <c r="H8" s="65"/>
      <c r="I8" s="327" t="s">
        <v>95</v>
      </c>
      <c r="J8" s="328"/>
      <c r="K8" s="328"/>
      <c r="L8" s="328"/>
      <c r="M8" s="328"/>
      <c r="N8" s="329"/>
      <c r="O8" s="65"/>
      <c r="P8" s="65"/>
      <c r="Q8" s="65"/>
      <c r="R8" s="65"/>
      <c r="S8" s="65"/>
      <c r="T8" s="65"/>
      <c r="U8" s="65"/>
      <c r="V8" s="65"/>
      <c r="W8" s="65"/>
    </row>
    <row r="9" spans="1:23" ht="100" customHeight="1">
      <c r="A9" s="64" t="s">
        <v>91</v>
      </c>
      <c r="B9" s="71" t="s">
        <v>698</v>
      </c>
      <c r="C9" s="71" t="s">
        <v>175</v>
      </c>
      <c r="D9" s="71" t="s">
        <v>699</v>
      </c>
      <c r="E9" s="71" t="s">
        <v>700</v>
      </c>
      <c r="F9" s="71" t="s">
        <v>701</v>
      </c>
      <c r="G9" s="71" t="s">
        <v>179</v>
      </c>
      <c r="H9" s="310" t="s">
        <v>702</v>
      </c>
      <c r="I9" s="71" t="s">
        <v>104</v>
      </c>
      <c r="J9" s="71" t="s">
        <v>703</v>
      </c>
      <c r="K9" s="69" t="s">
        <v>106</v>
      </c>
      <c r="L9" s="71" t="s">
        <v>107</v>
      </c>
      <c r="M9" s="71" t="s">
        <v>108</v>
      </c>
      <c r="N9" s="69" t="s">
        <v>106</v>
      </c>
      <c r="O9" s="71" t="s">
        <v>170</v>
      </c>
      <c r="P9" s="71" t="s">
        <v>181</v>
      </c>
      <c r="Q9" s="311" t="s">
        <v>182</v>
      </c>
      <c r="R9" s="310" t="s">
        <v>704</v>
      </c>
      <c r="S9" s="310" t="s">
        <v>705</v>
      </c>
      <c r="T9" s="64" t="s">
        <v>76</v>
      </c>
      <c r="U9" s="71" t="s">
        <v>706</v>
      </c>
      <c r="V9" s="71" t="s">
        <v>181</v>
      </c>
      <c r="W9" s="311" t="s">
        <v>182</v>
      </c>
    </row>
    <row r="10" spans="1:23" ht="25" customHeight="1">
      <c r="A10" s="79"/>
      <c r="B10" s="79"/>
      <c r="C10" s="80"/>
      <c r="D10" s="80"/>
      <c r="E10" s="80"/>
      <c r="F10" s="80"/>
      <c r="G10" s="80"/>
      <c r="H10" s="81"/>
      <c r="I10" s="79"/>
      <c r="J10" s="79"/>
      <c r="K10" s="79"/>
      <c r="L10" s="79"/>
      <c r="M10" s="79"/>
      <c r="N10" s="79"/>
      <c r="O10" s="79"/>
      <c r="P10" s="79"/>
      <c r="Q10" s="79"/>
      <c r="R10" s="82"/>
      <c r="S10" s="80"/>
      <c r="T10" s="79"/>
      <c r="U10" s="79"/>
      <c r="V10" s="79"/>
      <c r="W10" s="79"/>
    </row>
    <row r="11" spans="1:23" ht="25" customHeight="1">
      <c r="A11" s="79"/>
      <c r="B11" s="79"/>
      <c r="C11" s="80"/>
      <c r="D11" s="80"/>
      <c r="E11" s="80"/>
      <c r="F11" s="80"/>
      <c r="G11" s="80"/>
      <c r="H11" s="81"/>
      <c r="I11" s="79"/>
      <c r="J11" s="79"/>
      <c r="K11" s="79"/>
      <c r="L11" s="79"/>
      <c r="M11" s="79"/>
      <c r="N11" s="79"/>
      <c r="O11" s="79"/>
      <c r="P11" s="79"/>
      <c r="Q11" s="79"/>
      <c r="R11" s="82"/>
      <c r="S11" s="80"/>
      <c r="T11" s="79"/>
      <c r="U11" s="79"/>
      <c r="V11" s="79"/>
      <c r="W11" s="79"/>
    </row>
    <row r="12" spans="1:23" ht="25" customHeight="1">
      <c r="A12" s="79"/>
      <c r="B12" s="79"/>
      <c r="C12" s="80"/>
      <c r="D12" s="80"/>
      <c r="E12" s="80"/>
      <c r="F12" s="80"/>
      <c r="G12" s="80"/>
      <c r="H12" s="81"/>
      <c r="I12" s="79"/>
      <c r="J12" s="79"/>
      <c r="K12" s="79"/>
      <c r="L12" s="79"/>
      <c r="M12" s="79"/>
      <c r="N12" s="79"/>
      <c r="O12" s="79"/>
      <c r="P12" s="79"/>
      <c r="Q12" s="79"/>
      <c r="R12" s="82"/>
      <c r="S12" s="80"/>
      <c r="T12" s="79"/>
      <c r="U12" s="79"/>
      <c r="V12" s="79"/>
      <c r="W12" s="79"/>
    </row>
    <row r="13" spans="1:23" ht="25" customHeight="1">
      <c r="A13" s="79"/>
      <c r="B13" s="79"/>
      <c r="C13" s="80"/>
      <c r="D13" s="80"/>
      <c r="E13" s="80"/>
      <c r="F13" s="80"/>
      <c r="G13" s="80"/>
      <c r="H13" s="81"/>
      <c r="I13" s="79"/>
      <c r="J13" s="79"/>
      <c r="K13" s="79"/>
      <c r="L13" s="79"/>
      <c r="M13" s="79"/>
      <c r="N13" s="79"/>
      <c r="O13" s="79"/>
      <c r="P13" s="79"/>
      <c r="Q13" s="79"/>
      <c r="R13" s="82"/>
      <c r="S13" s="80"/>
      <c r="T13" s="79"/>
      <c r="U13" s="79"/>
      <c r="V13" s="79"/>
      <c r="W13" s="79"/>
    </row>
    <row r="14" spans="1:23" ht="25" customHeight="1">
      <c r="A14" s="79"/>
      <c r="B14" s="79"/>
      <c r="C14" s="80"/>
      <c r="D14" s="80"/>
      <c r="E14" s="80"/>
      <c r="F14" s="80"/>
      <c r="G14" s="80"/>
      <c r="H14" s="81"/>
      <c r="I14" s="79"/>
      <c r="J14" s="79"/>
      <c r="K14" s="79"/>
      <c r="L14" s="79"/>
      <c r="M14" s="79"/>
      <c r="N14" s="79"/>
      <c r="O14" s="79"/>
      <c r="P14" s="79"/>
      <c r="Q14" s="79"/>
      <c r="R14" s="82"/>
      <c r="S14" s="80"/>
      <c r="T14" s="79"/>
      <c r="U14" s="79"/>
      <c r="V14" s="79"/>
      <c r="W14" s="79"/>
    </row>
    <row r="15" spans="1:23" ht="25" customHeight="1">
      <c r="A15" s="79"/>
      <c r="B15" s="79"/>
      <c r="C15" s="80"/>
      <c r="D15" s="80"/>
      <c r="E15" s="80"/>
      <c r="F15" s="80"/>
      <c r="G15" s="80"/>
      <c r="H15" s="81"/>
      <c r="I15" s="79"/>
      <c r="J15" s="79"/>
      <c r="K15" s="79"/>
      <c r="L15" s="79"/>
      <c r="M15" s="79"/>
      <c r="N15" s="79"/>
      <c r="O15" s="79"/>
      <c r="P15" s="79"/>
      <c r="Q15" s="79"/>
      <c r="R15" s="82"/>
      <c r="S15" s="80"/>
      <c r="T15" s="79"/>
      <c r="U15" s="79"/>
      <c r="V15" s="79"/>
      <c r="W15" s="79"/>
    </row>
    <row r="16" spans="1:23" ht="25" customHeight="1">
      <c r="A16" s="364" t="s">
        <v>112</v>
      </c>
      <c r="B16" s="364"/>
      <c r="C16" s="364"/>
      <c r="D16" s="364"/>
      <c r="E16" s="364"/>
      <c r="F16" s="364"/>
      <c r="G16" s="364"/>
      <c r="H16" s="364"/>
      <c r="I16" s="65"/>
      <c r="J16" s="65"/>
      <c r="K16" s="65"/>
      <c r="L16" s="65"/>
      <c r="M16" s="65"/>
      <c r="N16" s="65"/>
      <c r="O16" s="65"/>
      <c r="P16" s="65"/>
      <c r="Q16" s="65"/>
      <c r="R16" s="65"/>
      <c r="S16" s="65"/>
      <c r="T16" s="65"/>
      <c r="U16" s="65"/>
      <c r="V16" s="65"/>
      <c r="W16" s="65"/>
    </row>
    <row r="17" spans="1:23" ht="25" customHeight="1">
      <c r="A17" s="79"/>
      <c r="B17" s="79"/>
      <c r="C17" s="79"/>
      <c r="D17" s="79"/>
      <c r="E17" s="79"/>
      <c r="F17" s="79"/>
      <c r="G17" s="79"/>
      <c r="H17" s="79"/>
      <c r="I17" s="79"/>
      <c r="J17" s="79"/>
      <c r="K17" s="79"/>
      <c r="L17" s="79"/>
      <c r="M17" s="79"/>
      <c r="N17" s="79"/>
      <c r="O17" s="79"/>
      <c r="P17" s="79"/>
      <c r="Q17" s="79"/>
      <c r="R17" s="79"/>
      <c r="S17" s="79"/>
      <c r="T17" s="65"/>
      <c r="U17" s="65"/>
      <c r="V17" s="65"/>
      <c r="W17" s="65"/>
    </row>
    <row r="18" spans="1:23" ht="25" customHeight="1">
      <c r="A18" s="79"/>
      <c r="B18" s="79"/>
      <c r="C18" s="79"/>
      <c r="D18" s="79"/>
      <c r="E18" s="79"/>
      <c r="F18" s="79"/>
      <c r="G18" s="79"/>
      <c r="H18" s="79"/>
      <c r="I18" s="79"/>
      <c r="J18" s="79"/>
      <c r="K18" s="79"/>
      <c r="L18" s="79"/>
      <c r="M18" s="79"/>
      <c r="N18" s="79"/>
      <c r="O18" s="79"/>
      <c r="P18" s="79"/>
      <c r="Q18" s="79"/>
      <c r="R18" s="79"/>
      <c r="S18" s="79"/>
      <c r="T18" s="65"/>
      <c r="U18" s="65"/>
      <c r="V18" s="65"/>
      <c r="W18" s="65"/>
    </row>
    <row r="19" spans="1:23" ht="25" customHeight="1">
      <c r="A19" s="79"/>
      <c r="B19" s="79"/>
      <c r="C19" s="79"/>
      <c r="D19" s="79"/>
      <c r="E19" s="79"/>
      <c r="F19" s="79"/>
      <c r="G19" s="79"/>
      <c r="H19" s="79"/>
      <c r="I19" s="79"/>
      <c r="J19" s="79"/>
      <c r="K19" s="79"/>
      <c r="L19" s="79"/>
      <c r="M19" s="79"/>
      <c r="N19" s="79"/>
      <c r="O19" s="79"/>
      <c r="P19" s="79"/>
      <c r="Q19" s="79"/>
      <c r="R19" s="79"/>
      <c r="S19" s="79"/>
      <c r="T19" s="65"/>
      <c r="U19" s="65"/>
      <c r="V19" s="65"/>
      <c r="W19" s="65"/>
    </row>
    <row r="20" spans="1:23" ht="25" customHeight="1">
      <c r="A20" s="79"/>
      <c r="B20" s="79"/>
      <c r="C20" s="79"/>
      <c r="D20" s="79"/>
      <c r="E20" s="79"/>
      <c r="F20" s="79"/>
      <c r="G20" s="79"/>
      <c r="H20" s="79"/>
      <c r="I20" s="79"/>
      <c r="J20" s="79"/>
      <c r="K20" s="79"/>
      <c r="L20" s="79"/>
      <c r="M20" s="79"/>
      <c r="N20" s="79"/>
      <c r="O20" s="79"/>
      <c r="P20" s="79"/>
      <c r="Q20" s="79"/>
      <c r="R20" s="79"/>
      <c r="S20" s="79"/>
      <c r="T20" s="65"/>
      <c r="U20" s="65"/>
      <c r="V20" s="65"/>
      <c r="W20" s="65"/>
    </row>
    <row r="21" spans="1:23" ht="25" customHeight="1">
      <c r="A21" s="79"/>
      <c r="B21" s="79"/>
      <c r="C21" s="79"/>
      <c r="D21" s="79"/>
      <c r="E21" s="79"/>
      <c r="F21" s="79"/>
      <c r="G21" s="79"/>
      <c r="H21" s="79"/>
      <c r="I21" s="79"/>
      <c r="J21" s="79"/>
      <c r="K21" s="79"/>
      <c r="L21" s="79"/>
      <c r="M21" s="79"/>
      <c r="N21" s="79"/>
      <c r="O21" s="79"/>
      <c r="P21" s="79"/>
      <c r="Q21" s="79"/>
      <c r="R21" s="79"/>
      <c r="S21" s="79"/>
      <c r="T21" s="65"/>
      <c r="U21" s="65"/>
      <c r="V21" s="65"/>
      <c r="W21" s="65"/>
    </row>
    <row r="22" spans="1:23" ht="25" customHeight="1">
      <c r="A22" s="79"/>
      <c r="B22" s="79"/>
      <c r="C22" s="79"/>
      <c r="D22" s="79"/>
      <c r="E22" s="79"/>
      <c r="F22" s="79"/>
      <c r="G22" s="79"/>
      <c r="H22" s="79"/>
      <c r="I22" s="79"/>
      <c r="J22" s="79"/>
      <c r="K22" s="79"/>
      <c r="L22" s="79"/>
      <c r="M22" s="79"/>
      <c r="N22" s="79"/>
      <c r="O22" s="79"/>
      <c r="P22" s="79"/>
      <c r="Q22" s="79"/>
      <c r="R22" s="79"/>
      <c r="S22" s="79"/>
      <c r="T22" s="65"/>
      <c r="U22" s="65"/>
      <c r="V22" s="65"/>
      <c r="W22" s="65"/>
    </row>
  </sheetData>
  <mergeCells count="8">
    <mergeCell ref="I8:N8"/>
    <mergeCell ref="A16:H16"/>
    <mergeCell ref="A1:B1"/>
    <mergeCell ref="B3:G3"/>
    <mergeCell ref="I3:T5"/>
    <mergeCell ref="B4:G4"/>
    <mergeCell ref="B5:G5"/>
    <mergeCell ref="B6:G6"/>
  </mergeCells>
  <phoneticPr fontId="6"/>
  <conditionalFormatting sqref="C10:G10">
    <cfRule type="colorScale" priority="2">
      <colorScale>
        <cfvo type="num" val="-2"/>
        <cfvo type="num" val="-1"/>
        <cfvo type="num" val="0"/>
        <color rgb="FFF8696B"/>
        <color rgb="FFFFEB84"/>
        <color rgb="FF63BE7B"/>
      </colorScale>
    </cfRule>
  </conditionalFormatting>
  <conditionalFormatting sqref="C11:G15">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S10:S15" xr:uid="{FF79DCBB-7EE7-4618-99D3-3CA4D88CF0B4}">
      <formula1>"1,2,3,4,5,6,7,8,9"</formula1>
    </dataValidation>
    <dataValidation type="list" allowBlank="1" showInputMessage="1" showErrorMessage="1" sqref="R10:R15" xr:uid="{233C8FB9-7001-4DB3-A028-76C3C72EFEB3}">
      <formula1>"強(A),中(B),弱(C),非常に弱(D)"</formula1>
    </dataValidation>
    <dataValidation type="list" allowBlank="1" showInputMessage="1" showErrorMessage="1" sqref="C10:G15" xr:uid="{19B7F860-0EB4-464B-AB8B-27D402B8527D}">
      <formula1>"0,-1,-2"</formula1>
    </dataValidation>
    <dataValidation type="list" allowBlank="1" showInputMessage="1" showErrorMessage="1" sqref="H10:H15" xr:uid="{3425F5EF-FCBA-4054-80A5-452AA33AB383}">
      <formula1>"0,+1,+2"</formula1>
    </dataValidation>
  </dataValidations>
  <hyperlinks>
    <hyperlink ref="A1:B1" location="目次!A1" display="目次に戻る" xr:uid="{4FF45E37-812E-455D-A795-C1DF5A43CB21}"/>
  </hyperlinks>
  <printOptions horizontalCentered="1"/>
  <pageMargins left="0.70866141732283472" right="0.70866141732283472" top="0.74803149606299213" bottom="0.74803149606299213" header="0.31496062992125984" footer="0.31496062992125984"/>
  <pageSetup paperSize="8" orientation="landscape" r:id="rId1"/>
  <colBreaks count="1" manualBreakCount="1">
    <brk id="2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EC98-9978-4C45-944B-453604C666FF}">
  <sheetPr codeName="Sheet4"/>
  <dimension ref="A1:H64"/>
  <sheetViews>
    <sheetView zoomScaleNormal="100" workbookViewId="0">
      <pane xSplit="1" ySplit="1" topLeftCell="B2" activePane="bottomRight" state="frozen"/>
      <selection pane="topRight"/>
      <selection pane="bottomLeft"/>
      <selection pane="bottomRight" activeCell="B21" sqref="B21"/>
    </sheetView>
  </sheetViews>
  <sheetFormatPr defaultRowHeight="18"/>
  <cols>
    <col min="1" max="1" width="15.08203125" style="56" customWidth="1"/>
    <col min="2" max="2" width="21.58203125" style="57" customWidth="1"/>
    <col min="3" max="3" width="57.25" customWidth="1"/>
    <col min="4" max="4" width="12.5" style="58" customWidth="1"/>
    <col min="5" max="5" width="19.5" customWidth="1"/>
    <col min="6" max="6" width="13" customWidth="1"/>
    <col min="7" max="7" width="16.9140625" customWidth="1"/>
  </cols>
  <sheetData>
    <row r="1" spans="1:4">
      <c r="A1" s="56" t="s">
        <v>118</v>
      </c>
      <c r="B1" s="57" t="s">
        <v>119</v>
      </c>
      <c r="C1" t="s">
        <v>120</v>
      </c>
      <c r="D1" s="321" t="s">
        <v>755</v>
      </c>
    </row>
    <row r="2" spans="1:4" ht="18.5" thickBot="1">
      <c r="A2" s="59" t="s">
        <v>122</v>
      </c>
      <c r="B2" s="60"/>
      <c r="C2" s="60"/>
    </row>
    <row r="3" spans="1:4" ht="18.5" thickBot="1">
      <c r="A3" s="56" t="s">
        <v>121</v>
      </c>
      <c r="B3" s="221" t="s">
        <v>123</v>
      </c>
      <c r="C3" s="222" t="s">
        <v>124</v>
      </c>
      <c r="D3" s="63"/>
    </row>
    <row r="4" spans="1:4">
      <c r="B4" s="1"/>
      <c r="C4" s="130"/>
    </row>
    <row r="5" spans="1:4" ht="18.5" thickBot="1">
      <c r="A5" s="59" t="s">
        <v>125</v>
      </c>
      <c r="B5" s="60"/>
      <c r="C5" s="173"/>
    </row>
    <row r="6" spans="1:4">
      <c r="A6" s="375" t="s">
        <v>121</v>
      </c>
      <c r="B6" s="209" t="s">
        <v>126</v>
      </c>
      <c r="C6" s="215" t="s">
        <v>127</v>
      </c>
      <c r="D6" s="63"/>
    </row>
    <row r="7" spans="1:4">
      <c r="A7" s="375"/>
      <c r="B7" s="210" t="s">
        <v>746</v>
      </c>
      <c r="C7" s="216" t="s">
        <v>747</v>
      </c>
      <c r="D7" s="63"/>
    </row>
    <row r="8" spans="1:4">
      <c r="A8" s="375"/>
      <c r="B8" s="210" t="s">
        <v>128</v>
      </c>
      <c r="C8" s="320" t="s">
        <v>129</v>
      </c>
      <c r="D8" s="63"/>
    </row>
    <row r="9" spans="1:4">
      <c r="A9" s="375"/>
      <c r="B9" s="210" t="s">
        <v>130</v>
      </c>
      <c r="C9" s="216" t="s">
        <v>131</v>
      </c>
    </row>
    <row r="10" spans="1:4" ht="18.5" thickBot="1">
      <c r="A10" s="375"/>
      <c r="B10" s="211" t="s">
        <v>132</v>
      </c>
      <c r="C10" s="217" t="s">
        <v>133</v>
      </c>
    </row>
    <row r="11" spans="1:4">
      <c r="A11" s="375"/>
      <c r="B11" s="209" t="s">
        <v>431</v>
      </c>
      <c r="C11" s="218" t="s">
        <v>424</v>
      </c>
    </row>
    <row r="12" spans="1:4">
      <c r="A12" s="375"/>
      <c r="B12" s="210" t="s">
        <v>426</v>
      </c>
      <c r="C12" s="219" t="s">
        <v>423</v>
      </c>
    </row>
    <row r="13" spans="1:4" ht="18.5" thickBot="1">
      <c r="A13" s="375"/>
      <c r="B13" s="211" t="s">
        <v>425</v>
      </c>
      <c r="C13" s="220" t="s">
        <v>427</v>
      </c>
    </row>
    <row r="14" spans="1:4">
      <c r="A14" s="375"/>
      <c r="B14" s="212" t="s">
        <v>134</v>
      </c>
      <c r="C14" s="215" t="s">
        <v>135</v>
      </c>
      <c r="D14" s="63"/>
    </row>
    <row r="15" spans="1:4">
      <c r="A15" s="375"/>
      <c r="B15" s="213" t="s">
        <v>136</v>
      </c>
      <c r="C15" s="216" t="s">
        <v>135</v>
      </c>
      <c r="D15" s="63"/>
    </row>
    <row r="16" spans="1:4" ht="18.5" thickBot="1">
      <c r="A16" s="375"/>
      <c r="B16" s="214" t="s">
        <v>137</v>
      </c>
      <c r="C16" s="217" t="s">
        <v>135</v>
      </c>
      <c r="D16" s="63"/>
    </row>
    <row r="17" spans="1:4">
      <c r="A17" s="375"/>
      <c r="B17" s="209" t="s">
        <v>443</v>
      </c>
      <c r="C17" s="215" t="s">
        <v>534</v>
      </c>
      <c r="D17" s="63"/>
    </row>
    <row r="18" spans="1:4">
      <c r="A18" s="375"/>
      <c r="B18" s="210" t="s">
        <v>442</v>
      </c>
      <c r="C18" s="216" t="s">
        <v>533</v>
      </c>
      <c r="D18" s="63"/>
    </row>
    <row r="19" spans="1:4" ht="18.5" thickBot="1">
      <c r="A19" s="375"/>
      <c r="B19" s="211" t="s">
        <v>531</v>
      </c>
      <c r="C19" s="217" t="s">
        <v>532</v>
      </c>
      <c r="D19" s="63"/>
    </row>
    <row r="20" spans="1:4">
      <c r="A20" s="375"/>
      <c r="B20" s="209" t="s">
        <v>138</v>
      </c>
      <c r="C20" s="215" t="s">
        <v>139</v>
      </c>
      <c r="D20" s="63"/>
    </row>
    <row r="21" spans="1:4">
      <c r="A21" s="375"/>
      <c r="B21" s="210" t="s">
        <v>140</v>
      </c>
      <c r="C21" s="216" t="s">
        <v>141</v>
      </c>
    </row>
    <row r="22" spans="1:4">
      <c r="A22" s="375"/>
      <c r="B22" s="210" t="s">
        <v>142</v>
      </c>
      <c r="C22" s="216" t="s">
        <v>143</v>
      </c>
      <c r="D22" s="63"/>
    </row>
    <row r="23" spans="1:4" ht="18.5" thickBot="1">
      <c r="A23" s="375"/>
      <c r="B23" s="211" t="s">
        <v>144</v>
      </c>
      <c r="C23" s="217" t="s">
        <v>536</v>
      </c>
      <c r="D23" s="63"/>
    </row>
    <row r="24" spans="1:4" ht="31.5" customHeight="1">
      <c r="B24" s="209" t="s">
        <v>582</v>
      </c>
      <c r="C24" s="280" t="s">
        <v>584</v>
      </c>
      <c r="D24" s="63"/>
    </row>
    <row r="25" spans="1:4" ht="27" customHeight="1">
      <c r="B25" s="290" t="s">
        <v>651</v>
      </c>
      <c r="C25" s="253" t="s">
        <v>583</v>
      </c>
      <c r="D25" s="63"/>
    </row>
    <row r="26" spans="1:4" ht="26" customHeight="1" thickBot="1">
      <c r="B26" s="214" t="s">
        <v>503</v>
      </c>
      <c r="C26" s="252" t="s">
        <v>502</v>
      </c>
    </row>
    <row r="27" spans="1:4">
      <c r="A27" s="59" t="s">
        <v>145</v>
      </c>
      <c r="B27" s="60"/>
      <c r="C27" s="173"/>
    </row>
    <row r="28" spans="1:4">
      <c r="A28" s="375" t="s">
        <v>121</v>
      </c>
      <c r="B28" s="62" t="s">
        <v>146</v>
      </c>
      <c r="C28" s="174" t="s">
        <v>147</v>
      </c>
      <c r="D28" s="63"/>
    </row>
    <row r="29" spans="1:4">
      <c r="A29" s="375"/>
      <c r="B29" s="62" t="s">
        <v>148</v>
      </c>
      <c r="C29" s="174" t="s">
        <v>149</v>
      </c>
      <c r="D29" s="63"/>
    </row>
    <row r="30" spans="1:4">
      <c r="A30" s="375"/>
      <c r="B30" s="62" t="s">
        <v>150</v>
      </c>
      <c r="C30" s="130" t="s">
        <v>151</v>
      </c>
      <c r="D30" s="63"/>
    </row>
    <row r="31" spans="1:4">
      <c r="B31" s="1" t="s">
        <v>387</v>
      </c>
      <c r="C31" s="174" t="s">
        <v>388</v>
      </c>
    </row>
    <row r="33" spans="1:8">
      <c r="A33" s="59" t="s">
        <v>419</v>
      </c>
      <c r="B33" s="60"/>
      <c r="C33" s="61"/>
    </row>
    <row r="34" spans="1:8">
      <c r="B34" s="1" t="s">
        <v>420</v>
      </c>
    </row>
    <row r="35" spans="1:8">
      <c r="B35" s="1" t="s">
        <v>421</v>
      </c>
    </row>
    <row r="36" spans="1:8">
      <c r="B36" s="1" t="s">
        <v>422</v>
      </c>
    </row>
    <row r="37" spans="1:8" ht="18.5" thickBot="1">
      <c r="A37" s="284"/>
      <c r="B37" s="285"/>
      <c r="C37" s="286"/>
      <c r="D37" s="287"/>
      <c r="E37" s="286"/>
      <c r="F37" s="286"/>
      <c r="G37" s="286"/>
    </row>
    <row r="38" spans="1:8" ht="22" customHeight="1" thickTop="1">
      <c r="A38" s="241" t="s">
        <v>644</v>
      </c>
      <c r="B38" s="60"/>
      <c r="C38" s="61"/>
      <c r="D38" s="206"/>
      <c r="E38" s="61"/>
      <c r="F38" s="61"/>
      <c r="G38" s="61"/>
    </row>
    <row r="39" spans="1:8" ht="87.5" customHeight="1">
      <c r="A39" s="226" t="s">
        <v>567</v>
      </c>
      <c r="B39" s="242" t="s">
        <v>565</v>
      </c>
      <c r="C39" t="s">
        <v>519</v>
      </c>
      <c r="D39" s="58" t="s">
        <v>551</v>
      </c>
      <c r="E39" s="376" t="s">
        <v>754</v>
      </c>
      <c r="F39" s="376"/>
      <c r="G39" s="376"/>
    </row>
    <row r="40" spans="1:8" ht="36">
      <c r="A40" s="234" t="s">
        <v>504</v>
      </c>
      <c r="B40" s="235" t="s">
        <v>505</v>
      </c>
      <c r="C40" s="236" t="s">
        <v>508</v>
      </c>
      <c r="D40" s="243" t="s">
        <v>507</v>
      </c>
      <c r="E40" s="238" t="s">
        <v>516</v>
      </c>
      <c r="F40" s="238"/>
      <c r="G40" s="238" t="s">
        <v>568</v>
      </c>
    </row>
    <row r="41" spans="1:8" ht="54.5" customHeight="1">
      <c r="A41" s="264" t="s">
        <v>609</v>
      </c>
      <c r="B41" s="265" t="s">
        <v>509</v>
      </c>
      <c r="C41" s="263" t="s">
        <v>750</v>
      </c>
      <c r="D41" s="228" t="s">
        <v>517</v>
      </c>
      <c r="E41" s="248" t="s">
        <v>570</v>
      </c>
      <c r="F41" s="245" t="s">
        <v>510</v>
      </c>
      <c r="G41" s="24" t="s">
        <v>752</v>
      </c>
      <c r="H41" t="s">
        <v>551</v>
      </c>
    </row>
    <row r="42" spans="1:8" ht="49.5" customHeight="1">
      <c r="A42" s="264" t="s">
        <v>559</v>
      </c>
      <c r="B42" s="265" t="s">
        <v>514</v>
      </c>
      <c r="C42" s="263" t="s">
        <v>751</v>
      </c>
      <c r="D42" s="228" t="s">
        <v>517</v>
      </c>
      <c r="E42" s="248" t="s">
        <v>569</v>
      </c>
      <c r="F42" s="246" t="s">
        <v>511</v>
      </c>
      <c r="G42" s="24" t="s">
        <v>753</v>
      </c>
      <c r="H42" t="s">
        <v>551</v>
      </c>
    </row>
    <row r="43" spans="1:8" ht="51.5" customHeight="1">
      <c r="A43" s="264" t="s">
        <v>560</v>
      </c>
      <c r="B43" s="265" t="s">
        <v>509</v>
      </c>
      <c r="C43" s="263" t="s">
        <v>550</v>
      </c>
      <c r="D43" s="230" t="s">
        <v>549</v>
      </c>
      <c r="E43" s="231"/>
      <c r="F43" s="233"/>
      <c r="G43" s="24" t="s">
        <v>563</v>
      </c>
      <c r="H43" s="257" t="s">
        <v>551</v>
      </c>
    </row>
    <row r="44" spans="1:8" ht="365.5" customHeight="1">
      <c r="A44" s="254"/>
      <c r="B44" s="255"/>
      <c r="C44" s="256" t="s">
        <v>748</v>
      </c>
      <c r="E44" s="259"/>
      <c r="F44" s="115"/>
    </row>
    <row r="45" spans="1:8">
      <c r="A45" s="59" t="s">
        <v>643</v>
      </c>
      <c r="B45" s="60"/>
      <c r="C45" s="61"/>
      <c r="D45" s="206"/>
      <c r="E45" s="61"/>
      <c r="F45" s="247"/>
      <c r="G45" s="61"/>
      <c r="H45" t="s">
        <v>551</v>
      </c>
    </row>
    <row r="46" spans="1:8">
      <c r="A46" s="239" t="s">
        <v>504</v>
      </c>
      <c r="B46" s="240"/>
      <c r="C46" s="238" t="s">
        <v>506</v>
      </c>
      <c r="D46" s="237"/>
      <c r="E46" s="238" t="s">
        <v>516</v>
      </c>
      <c r="F46" s="236"/>
      <c r="G46" s="238" t="s">
        <v>568</v>
      </c>
      <c r="H46" t="s">
        <v>551</v>
      </c>
    </row>
    <row r="47" spans="1:8" ht="74" customHeight="1">
      <c r="A47" s="266" t="s">
        <v>571</v>
      </c>
      <c r="B47" s="249" t="s">
        <v>558</v>
      </c>
      <c r="C47" s="263" t="s">
        <v>515</v>
      </c>
      <c r="D47" s="244" t="s">
        <v>566</v>
      </c>
      <c r="E47" s="229" t="s">
        <v>513</v>
      </c>
      <c r="F47" s="245" t="s">
        <v>512</v>
      </c>
      <c r="G47" s="24" t="s">
        <v>518</v>
      </c>
      <c r="H47" t="s">
        <v>551</v>
      </c>
    </row>
    <row r="48" spans="1:8" ht="42.5" customHeight="1">
      <c r="A48" s="266" t="s">
        <v>561</v>
      </c>
      <c r="B48" s="20" t="s">
        <v>556</v>
      </c>
      <c r="C48" s="261" t="s">
        <v>577</v>
      </c>
      <c r="D48" s="244" t="s">
        <v>564</v>
      </c>
      <c r="E48" s="229"/>
      <c r="F48" s="245"/>
      <c r="G48" s="232" t="s">
        <v>580</v>
      </c>
      <c r="H48" t="s">
        <v>551</v>
      </c>
    </row>
    <row r="49" spans="1:8" ht="54.5" customHeight="1">
      <c r="A49" s="266" t="s">
        <v>562</v>
      </c>
      <c r="B49" s="20" t="s">
        <v>557</v>
      </c>
      <c r="C49" s="261" t="s">
        <v>578</v>
      </c>
      <c r="D49" s="244" t="s">
        <v>564</v>
      </c>
      <c r="E49" s="229"/>
      <c r="F49" s="233"/>
      <c r="G49" s="232" t="s">
        <v>581</v>
      </c>
      <c r="H49" t="s">
        <v>551</v>
      </c>
    </row>
    <row r="50" spans="1:8" ht="67" customHeight="1">
      <c r="A50" s="266" t="s">
        <v>575</v>
      </c>
      <c r="B50" s="251" t="s">
        <v>576</v>
      </c>
      <c r="C50" s="261" t="s">
        <v>579</v>
      </c>
      <c r="D50" s="250" t="s">
        <v>572</v>
      </c>
      <c r="E50" s="229" t="s">
        <v>573</v>
      </c>
      <c r="F50" s="245" t="s">
        <v>574</v>
      </c>
      <c r="G50" s="232"/>
    </row>
    <row r="51" spans="1:8" ht="217" customHeight="1" thickBot="1">
      <c r="A51" s="273"/>
      <c r="B51" s="281"/>
      <c r="C51" s="277" t="s">
        <v>608</v>
      </c>
      <c r="D51" s="282"/>
      <c r="E51" s="283"/>
      <c r="F51" s="283"/>
      <c r="G51" s="283"/>
      <c r="H51" t="s">
        <v>551</v>
      </c>
    </row>
    <row r="52" spans="1:8" ht="18.5" thickTop="1">
      <c r="A52" s="59" t="s">
        <v>642</v>
      </c>
      <c r="B52" s="60"/>
      <c r="C52" s="61"/>
      <c r="D52" s="206"/>
      <c r="E52" s="61"/>
      <c r="F52" s="247"/>
      <c r="G52" s="61"/>
      <c r="H52" t="s">
        <v>551</v>
      </c>
    </row>
    <row r="53" spans="1:8" ht="54.5" customHeight="1">
      <c r="A53" s="289" t="s">
        <v>646</v>
      </c>
      <c r="B53" s="242" t="s">
        <v>565</v>
      </c>
      <c r="C53" s="288" t="s">
        <v>645</v>
      </c>
      <c r="D53" s="58" t="s">
        <v>551</v>
      </c>
      <c r="F53" s="115"/>
    </row>
    <row r="54" spans="1:8">
      <c r="A54" s="239" t="s">
        <v>504</v>
      </c>
      <c r="B54" s="240"/>
      <c r="C54" s="238" t="s">
        <v>506</v>
      </c>
      <c r="D54" s="237"/>
      <c r="E54" s="238" t="s">
        <v>516</v>
      </c>
      <c r="F54" s="236"/>
      <c r="G54" s="238" t="s">
        <v>568</v>
      </c>
    </row>
    <row r="55" spans="1:8" ht="232" customHeight="1">
      <c r="A55" s="227" t="s">
        <v>604</v>
      </c>
      <c r="B55" s="251" t="s">
        <v>650</v>
      </c>
      <c r="C55" s="261" t="s">
        <v>586</v>
      </c>
      <c r="D55" s="258" t="s">
        <v>647</v>
      </c>
      <c r="E55" s="248" t="s">
        <v>606</v>
      </c>
      <c r="F55" s="246" t="s">
        <v>607</v>
      </c>
      <c r="G55" s="178" t="s">
        <v>617</v>
      </c>
      <c r="H55" t="s">
        <v>551</v>
      </c>
    </row>
    <row r="56" spans="1:8" ht="137.5" customHeight="1" thickBot="1">
      <c r="A56" s="273" t="s">
        <v>605</v>
      </c>
      <c r="B56" s="274" t="s">
        <v>649</v>
      </c>
      <c r="C56" s="275" t="s">
        <v>593</v>
      </c>
      <c r="D56" s="276" t="s">
        <v>648</v>
      </c>
      <c r="E56" s="277" t="s">
        <v>635</v>
      </c>
      <c r="F56" s="278" t="s">
        <v>616</v>
      </c>
      <c r="G56" s="279" t="s">
        <v>593</v>
      </c>
      <c r="H56" t="s">
        <v>551</v>
      </c>
    </row>
    <row r="57" spans="1:8" ht="77" customHeight="1" thickTop="1">
      <c r="A57" s="267" t="s">
        <v>610</v>
      </c>
      <c r="B57" s="268" t="s">
        <v>636</v>
      </c>
      <c r="C57" s="269" t="s">
        <v>589</v>
      </c>
      <c r="D57" s="270" t="s">
        <v>551</v>
      </c>
      <c r="E57" s="223" t="s">
        <v>622</v>
      </c>
      <c r="F57" s="271" t="s">
        <v>629</v>
      </c>
      <c r="G57" s="272" t="s">
        <v>589</v>
      </c>
      <c r="H57" t="s">
        <v>551</v>
      </c>
    </row>
    <row r="58" spans="1:8" ht="78" customHeight="1">
      <c r="A58" s="227" t="s">
        <v>611</v>
      </c>
      <c r="B58" s="260" t="s">
        <v>638</v>
      </c>
      <c r="C58" s="262" t="s">
        <v>595</v>
      </c>
      <c r="D58" s="228" t="s">
        <v>551</v>
      </c>
      <c r="E58" s="231" t="s">
        <v>623</v>
      </c>
      <c r="F58" s="246" t="s">
        <v>630</v>
      </c>
      <c r="G58" s="177" t="s">
        <v>618</v>
      </c>
      <c r="H58" t="s">
        <v>551</v>
      </c>
    </row>
    <row r="59" spans="1:8" ht="54.5" customHeight="1">
      <c r="A59" s="227" t="s">
        <v>612</v>
      </c>
      <c r="B59" s="260" t="s">
        <v>639</v>
      </c>
      <c r="C59" s="262" t="s">
        <v>597</v>
      </c>
      <c r="D59" s="228" t="s">
        <v>551</v>
      </c>
      <c r="E59" s="231" t="s">
        <v>624</v>
      </c>
      <c r="F59" s="246" t="s">
        <v>631</v>
      </c>
      <c r="G59" s="177" t="s">
        <v>619</v>
      </c>
      <c r="H59" t="s">
        <v>551</v>
      </c>
    </row>
    <row r="60" spans="1:8" ht="39" customHeight="1">
      <c r="A60" s="227" t="s">
        <v>613</v>
      </c>
      <c r="B60" s="260" t="s">
        <v>640</v>
      </c>
      <c r="C60" s="262" t="s">
        <v>599</v>
      </c>
      <c r="D60" s="228" t="s">
        <v>551</v>
      </c>
      <c r="E60" s="231" t="s">
        <v>625</v>
      </c>
      <c r="F60" s="246" t="s">
        <v>632</v>
      </c>
      <c r="G60" s="177" t="s">
        <v>620</v>
      </c>
      <c r="H60" t="s">
        <v>551</v>
      </c>
    </row>
    <row r="61" spans="1:8" ht="39.5" customHeight="1">
      <c r="A61" s="227" t="s">
        <v>614</v>
      </c>
      <c r="B61" s="260" t="s">
        <v>641</v>
      </c>
      <c r="C61" s="262" t="s">
        <v>601</v>
      </c>
      <c r="D61" s="228" t="s">
        <v>551</v>
      </c>
      <c r="E61" s="231" t="s">
        <v>626</v>
      </c>
      <c r="F61" s="246" t="s">
        <v>511</v>
      </c>
      <c r="G61" s="177" t="s">
        <v>621</v>
      </c>
      <c r="H61" t="s">
        <v>551</v>
      </c>
    </row>
    <row r="62" spans="1:8" ht="63.5" customHeight="1">
      <c r="A62" s="227" t="s">
        <v>615</v>
      </c>
      <c r="B62" s="260" t="s">
        <v>637</v>
      </c>
      <c r="C62" s="262" t="s">
        <v>603</v>
      </c>
      <c r="D62" s="228"/>
      <c r="E62" s="231" t="s">
        <v>627</v>
      </c>
      <c r="F62" s="246" t="s">
        <v>633</v>
      </c>
      <c r="G62" s="177" t="s">
        <v>603</v>
      </c>
      <c r="H62" t="s">
        <v>551</v>
      </c>
    </row>
    <row r="63" spans="1:8" ht="30">
      <c r="E63" s="231" t="s">
        <v>628</v>
      </c>
      <c r="F63" s="246" t="s">
        <v>634</v>
      </c>
    </row>
    <row r="64" spans="1:8" ht="244.5" customHeight="1"/>
  </sheetData>
  <mergeCells count="3">
    <mergeCell ref="A28:A30"/>
    <mergeCell ref="A6:A23"/>
    <mergeCell ref="E39:G39"/>
  </mergeCells>
  <phoneticPr fontId="6"/>
  <hyperlinks>
    <hyperlink ref="B3" location="'SC-4　テンプレート'!A1" display="SC-4" xr:uid="{DFCE8607-880E-475F-B845-B38FEE7A9179}"/>
    <hyperlink ref="B6" location="'SR-1　テンプレート'!A1" display="SR-1" xr:uid="{47C88003-A7BF-4FB2-BB73-6A47ED7E862B}"/>
    <hyperlink ref="B8" location="'SR-2　テンプレート'!A1" display="SR-2" xr:uid="{DF8238B6-674D-439A-A9CF-CE57F9854B60}"/>
    <hyperlink ref="B9" location="'SR-3　テンプレート'!A1" display="SR-3" xr:uid="{04A38B71-9C93-4247-844D-D4003F065B5A}"/>
    <hyperlink ref="B10" location="'SR-4　テンプレート'!A1" display="SR-4" xr:uid="{3F669E7E-112A-4511-A094-BC2BBD805A5E}"/>
    <hyperlink ref="B20" location="'SR-7　テンプレート'!A1" display="SR-7" xr:uid="{884729B2-F5DC-419E-AB88-2F5E146A4E8A}"/>
    <hyperlink ref="B21" location="'SR-9　テンプレート'!A1" display="SR-9" xr:uid="{5261E896-633B-4BD7-920F-07183EA1C0D2}"/>
    <hyperlink ref="B22" location="'SR-10　テンプレート'!A1" display="SR-10" xr:uid="{643FA577-685B-4D93-9F2A-FFFCA1D45C5E}"/>
    <hyperlink ref="B23" location="'SR-12　テンプレート'!A1" display="SR-12" xr:uid="{841B3BCD-DB13-4097-BDD6-69C995742EDD}"/>
    <hyperlink ref="B28" location="'RC-1　テンプレート'!A1" display="RC-1" xr:uid="{465572BF-4C13-4028-A786-68473392CEFC}"/>
    <hyperlink ref="B30" location="'RC-7　テンプレート'!A1" display="RC-7" xr:uid="{4C9EAB17-D1AE-4D9C-8416-CBD1092EE236}"/>
    <hyperlink ref="B14" location="'RoB2 二値変数'!A1" display="RoB2 二値変数" xr:uid="{F1603CBE-1FF9-4214-A154-10ECC9C14A14}"/>
    <hyperlink ref="B15" location="'RoB2 連続変数'!A1" display="RoB2 連続変数" xr:uid="{E4713B34-4906-4F64-9FBD-56E51DD0874E}"/>
    <hyperlink ref="B16" location="'RoB2 ハザード比'!A1" display="RoB2 ハザード比" xr:uid="{54E013DE-01A1-4F72-8439-9F9F7B71EBCA}"/>
    <hyperlink ref="B29" location="'RC-3　テンプレート'!A1" display="RC-3" xr:uid="{492302A0-5337-4169-8E42-055BBCB91114}"/>
    <hyperlink ref="B31" location="'RC-4　テンプレート'!A1" display="RC-4" xr:uid="{E9B46CE1-86D6-429A-B489-26CAF0AE686E}"/>
    <hyperlink ref="B11" location="'SR-5　テンプレート 二値変数'!A1" display="SR-5 二値変数" xr:uid="{44767177-DFEA-4BAD-B34C-0B3E15599D38}"/>
    <hyperlink ref="B34" location="RR!A1" display="RRから" xr:uid="{57E4CAC2-A75C-45BF-A186-A164ADEA73CB}"/>
    <hyperlink ref="B35" location="OR!A1" display="ORから" xr:uid="{5F034FBE-54B9-4507-9A8E-80499BB038F7}"/>
    <hyperlink ref="B36" location="HR!A1" display="HRから" xr:uid="{470AD4C3-367E-401B-AD0E-6B78E5DA59F6}"/>
    <hyperlink ref="B12" location="'SR-5　テンプレート 連続変数'!Print_Area" display="SR-5 連続変数" xr:uid="{69DBD623-EC03-4B83-8550-0BE6DCC55E1D}"/>
    <hyperlink ref="B13" location="'SR-5　テンプレート ハザード比'!A1" display="SR-5-ハザード比" xr:uid="{8B2E2495-40E2-4439-97E7-AAB5F47108E1}"/>
    <hyperlink ref="B18" location="'SR-6　テンプレート 連続変数'!A1" display="SR-6 連続変数" xr:uid="{A6BCEF33-9C06-44C3-B2B8-FCF2AD9D8C0E}"/>
    <hyperlink ref="B17" location="'SR-6　テンプレート 二値変数'!A1" display="SR-6 二値変数" xr:uid="{DE9EA288-422E-4ACF-B338-EC3B8070D328}"/>
    <hyperlink ref="B25" location="'個別診断研究_with mada'!Print_Area" display="DTA-mada" xr:uid="{F4DA2630-131C-46C0-AA10-5DBE825BF6F8}"/>
    <hyperlink ref="B26" location="診断精度エビデンス総体!A1" display="DTA-BoE" xr:uid="{A21C26A3-5E2C-4708-B8B6-351423D31A5E}"/>
    <hyperlink ref="F41" r:id="rId1" xr:uid="{FC51C1BD-4FDC-43D9-A052-6659A0CB3B79}"/>
    <hyperlink ref="F42" r:id="rId2" xr:uid="{80B2812E-6D8A-4D89-B510-A1451403D859}"/>
    <hyperlink ref="F47" r:id="rId3" xr:uid="{195C65F3-5ED5-482D-907C-7B794E390E14}"/>
    <hyperlink ref="B19" location="'SR-6　テンプレート ハザード比'!A1" display="SR-6 ハザード比" xr:uid="{151BF10A-2841-4A9D-A925-7A2F65B02C91}"/>
    <hyperlink ref="F50" r:id="rId4" xr:uid="{E7F03370-C00E-4FC0-A067-E07B48E0438D}"/>
    <hyperlink ref="B24" location="個別診断研究_binom!Print_Area" display="DTA-binom" xr:uid="{912CB56B-490D-49EA-BECC-852ACF8FCCD8}"/>
    <hyperlink ref="F55" r:id="rId5" xr:uid="{FFA8D0A9-EAE3-4BD7-9079-CB2BDEE94335}"/>
    <hyperlink ref="F56" r:id="rId6" xr:uid="{4254EA4B-5E22-4C30-84F0-D0C9AA947906}"/>
    <hyperlink ref="F57" r:id="rId7" xr:uid="{5E618307-E19D-4AB2-AC67-850824EE8879}"/>
    <hyperlink ref="F58" r:id="rId8" xr:uid="{0F2F415E-3DE4-4A62-9DD4-78B40B49EB7B}"/>
    <hyperlink ref="F59" r:id="rId9" xr:uid="{E224959C-E501-4847-8770-108CE80CCBBE}"/>
    <hyperlink ref="F60" r:id="rId10" xr:uid="{6D7FCB71-0B4B-4B75-8B79-C727DC85AEA6}"/>
    <hyperlink ref="F61" r:id="rId11" xr:uid="{B8164E9D-DE12-456E-A0F0-537C7EAD2AC7}"/>
    <hyperlink ref="F62" r:id="rId12" xr:uid="{920BC131-0D9A-4211-B07D-E0612FA786FF}"/>
    <hyperlink ref="F63" r:id="rId13" xr:uid="{9496BF38-89E5-4BEC-8C68-294B948CBF9C}"/>
    <hyperlink ref="B7" location="'SR-2-PRISMA 2020　テンプレート'!Print_Area" display="SR-2 PRISMA 2020" xr:uid="{4EEEDA2F-651E-41DE-84EA-B22707513BDF}"/>
  </hyperlinks>
  <pageMargins left="0.7" right="0.7" top="0.75" bottom="0.75" header="0.3" footer="0.3"/>
  <pageSetup paperSize="9" orientation="portrait" r:id="rId14"/>
  <legacyDrawing r:id="rId1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4DF5-E9ED-4771-B75F-95DB79E229CD}">
  <sheetPr codeName="Sheet5"/>
  <dimension ref="A1:J40"/>
  <sheetViews>
    <sheetView showGridLines="0" zoomScaleNormal="100" zoomScaleSheetLayoutView="100" workbookViewId="0">
      <selection sqref="A1:B1"/>
    </sheetView>
  </sheetViews>
  <sheetFormatPr defaultRowHeight="18"/>
  <cols>
    <col min="1" max="1" width="12.33203125" customWidth="1"/>
    <col min="2" max="2" width="13" customWidth="1"/>
    <col min="3" max="3" width="2.58203125" customWidth="1"/>
    <col min="4" max="4" width="7" customWidth="1"/>
    <col min="5" max="5" width="11.5" customWidth="1"/>
    <col min="7" max="7" width="7.25" customWidth="1"/>
    <col min="8" max="8" width="2.58203125" customWidth="1"/>
    <col min="9" max="9" width="5.83203125" customWidth="1"/>
  </cols>
  <sheetData>
    <row r="1" spans="1:10">
      <c r="A1" s="322" t="s">
        <v>0</v>
      </c>
      <c r="B1" s="322"/>
      <c r="C1" s="1"/>
    </row>
    <row r="2" spans="1:10">
      <c r="A2" t="s">
        <v>1</v>
      </c>
    </row>
    <row r="3" spans="1:10">
      <c r="A3" s="380" t="s">
        <v>2</v>
      </c>
      <c r="B3" s="381"/>
      <c r="C3" s="381"/>
      <c r="D3" s="381"/>
      <c r="E3" s="381"/>
      <c r="F3" s="381"/>
      <c r="G3" s="381"/>
      <c r="H3" s="381"/>
      <c r="I3" s="381"/>
      <c r="J3" s="382"/>
    </row>
    <row r="4" spans="1:10">
      <c r="A4" s="383"/>
      <c r="B4" s="384"/>
      <c r="C4" s="384"/>
      <c r="D4" s="384"/>
      <c r="E4" s="384"/>
      <c r="F4" s="384"/>
      <c r="G4" s="384"/>
      <c r="H4" s="384"/>
      <c r="I4" s="384"/>
      <c r="J4" s="385"/>
    </row>
    <row r="5" spans="1:10">
      <c r="A5" s="386"/>
      <c r="B5" s="387"/>
      <c r="C5" s="387"/>
      <c r="D5" s="387"/>
      <c r="E5" s="387"/>
      <c r="F5" s="387"/>
      <c r="G5" s="387"/>
      <c r="H5" s="387"/>
      <c r="I5" s="387"/>
      <c r="J5" s="388"/>
    </row>
    <row r="6" spans="1:10">
      <c r="A6" s="386"/>
      <c r="B6" s="387"/>
      <c r="C6" s="387"/>
      <c r="D6" s="387"/>
      <c r="E6" s="387"/>
      <c r="F6" s="387"/>
      <c r="G6" s="387"/>
      <c r="H6" s="387"/>
      <c r="I6" s="387"/>
      <c r="J6" s="388"/>
    </row>
    <row r="7" spans="1:10">
      <c r="A7" s="386"/>
      <c r="B7" s="387"/>
      <c r="C7" s="387"/>
      <c r="D7" s="387"/>
      <c r="E7" s="387"/>
      <c r="F7" s="387"/>
      <c r="G7" s="387"/>
      <c r="H7" s="387"/>
      <c r="I7" s="387"/>
      <c r="J7" s="388"/>
    </row>
    <row r="8" spans="1:10">
      <c r="A8" s="389"/>
      <c r="B8" s="390"/>
      <c r="C8" s="390"/>
      <c r="D8" s="390"/>
      <c r="E8" s="390"/>
      <c r="F8" s="390"/>
      <c r="G8" s="390"/>
      <c r="H8" s="390"/>
      <c r="I8" s="390"/>
      <c r="J8" s="391"/>
    </row>
    <row r="9" spans="1:10">
      <c r="A9" s="380" t="s">
        <v>3</v>
      </c>
      <c r="B9" s="381"/>
      <c r="C9" s="381"/>
      <c r="D9" s="381"/>
      <c r="E9" s="381"/>
      <c r="F9" s="381"/>
      <c r="G9" s="381"/>
      <c r="H9" s="381"/>
      <c r="I9" s="381"/>
      <c r="J9" s="382"/>
    </row>
    <row r="10" spans="1:10">
      <c r="A10" s="392" t="s">
        <v>4</v>
      </c>
      <c r="B10" s="393"/>
      <c r="C10" s="393"/>
      <c r="D10" s="393"/>
      <c r="E10" s="393"/>
      <c r="F10" s="393"/>
      <c r="G10" s="393"/>
      <c r="H10" s="393"/>
      <c r="I10" s="393"/>
      <c r="J10" s="394"/>
    </row>
    <row r="11" spans="1:10">
      <c r="A11" s="2" t="s">
        <v>5</v>
      </c>
      <c r="B11" s="377"/>
      <c r="C11" s="378"/>
      <c r="D11" s="378"/>
      <c r="E11" s="378"/>
      <c r="F11" s="378"/>
      <c r="G11" s="378"/>
      <c r="H11" s="378"/>
      <c r="I11" s="378"/>
      <c r="J11" s="379"/>
    </row>
    <row r="12" spans="1:10">
      <c r="A12" s="5" t="s">
        <v>6</v>
      </c>
      <c r="B12" s="6" t="s">
        <v>7</v>
      </c>
      <c r="C12" s="7" t="s">
        <v>8</v>
      </c>
      <c r="D12" s="400"/>
      <c r="E12" s="400"/>
      <c r="F12" s="400"/>
      <c r="G12" s="400"/>
      <c r="H12" s="3" t="s">
        <v>9</v>
      </c>
      <c r="I12" s="3"/>
      <c r="J12" s="4"/>
    </row>
    <row r="13" spans="1:10">
      <c r="A13" s="5" t="s">
        <v>10</v>
      </c>
      <c r="B13" s="401"/>
      <c r="C13" s="402"/>
      <c r="D13" s="402"/>
      <c r="E13" s="402"/>
      <c r="F13" s="402"/>
      <c r="G13" s="402"/>
      <c r="H13" s="402"/>
      <c r="I13" s="402"/>
      <c r="J13" s="403"/>
    </row>
    <row r="14" spans="1:10">
      <c r="A14" s="5" t="s">
        <v>11</v>
      </c>
      <c r="B14" s="401"/>
      <c r="C14" s="402"/>
      <c r="D14" s="402"/>
      <c r="E14" s="402"/>
      <c r="F14" s="402"/>
      <c r="G14" s="402"/>
      <c r="H14" s="402"/>
      <c r="I14" s="402"/>
      <c r="J14" s="403"/>
    </row>
    <row r="15" spans="1:10">
      <c r="A15" s="5" t="s">
        <v>12</v>
      </c>
      <c r="B15" s="401"/>
      <c r="C15" s="402"/>
      <c r="D15" s="402"/>
      <c r="E15" s="402"/>
      <c r="F15" s="402"/>
      <c r="G15" s="402"/>
      <c r="H15" s="402"/>
      <c r="I15" s="402"/>
      <c r="J15" s="403"/>
    </row>
    <row r="16" spans="1:10">
      <c r="A16" s="392" t="s">
        <v>13</v>
      </c>
      <c r="B16" s="404"/>
      <c r="C16" s="404"/>
      <c r="D16" s="405"/>
      <c r="E16" s="392" t="s">
        <v>14</v>
      </c>
      <c r="F16" s="404"/>
      <c r="G16" s="404"/>
      <c r="H16" s="404"/>
      <c r="I16" s="404"/>
      <c r="J16" s="405"/>
    </row>
    <row r="17" spans="1:10">
      <c r="A17" s="406"/>
      <c r="B17" s="407"/>
      <c r="C17" s="407"/>
      <c r="D17" s="408"/>
      <c r="E17" s="406"/>
      <c r="F17" s="407"/>
      <c r="G17" s="407"/>
      <c r="H17" s="407"/>
      <c r="I17" s="407"/>
      <c r="J17" s="408"/>
    </row>
    <row r="18" spans="1:10">
      <c r="A18" s="409"/>
      <c r="B18" s="410"/>
      <c r="C18" s="410"/>
      <c r="D18" s="411"/>
      <c r="E18" s="409"/>
      <c r="F18" s="410"/>
      <c r="G18" s="410"/>
      <c r="H18" s="410"/>
      <c r="I18" s="410"/>
      <c r="J18" s="411"/>
    </row>
    <row r="19" spans="1:10">
      <c r="A19" s="412"/>
      <c r="B19" s="413"/>
      <c r="C19" s="413"/>
      <c r="D19" s="414"/>
      <c r="E19" s="412"/>
      <c r="F19" s="413"/>
      <c r="G19" s="413"/>
      <c r="H19" s="413"/>
      <c r="I19" s="413"/>
      <c r="J19" s="414"/>
    </row>
    <row r="20" spans="1:10">
      <c r="A20" s="392" t="s">
        <v>15</v>
      </c>
      <c r="B20" s="393"/>
      <c r="C20" s="393"/>
      <c r="D20" s="393"/>
      <c r="E20" s="393"/>
      <c r="F20" s="393"/>
      <c r="G20" s="393"/>
      <c r="H20" s="393"/>
      <c r="I20" s="393"/>
      <c r="J20" s="394"/>
    </row>
    <row r="21" spans="1:10">
      <c r="A21" s="17"/>
      <c r="B21" s="415" t="s">
        <v>16</v>
      </c>
      <c r="C21" s="416"/>
      <c r="D21" s="416"/>
      <c r="E21" s="417"/>
      <c r="F21" s="18" t="s">
        <v>17</v>
      </c>
      <c r="G21" s="415" t="s">
        <v>18</v>
      </c>
      <c r="H21" s="416"/>
      <c r="I21" s="417"/>
      <c r="J21" s="19" t="s">
        <v>19</v>
      </c>
    </row>
    <row r="22" spans="1:10">
      <c r="A22" s="20" t="s">
        <v>20</v>
      </c>
      <c r="B22" s="395"/>
      <c r="C22" s="396"/>
      <c r="D22" s="396"/>
      <c r="E22" s="397"/>
      <c r="F22" s="21"/>
      <c r="G22" s="398"/>
      <c r="H22" s="399"/>
      <c r="I22" s="22" t="s">
        <v>21</v>
      </c>
      <c r="J22" s="23"/>
    </row>
    <row r="23" spans="1:10">
      <c r="A23" s="20" t="s">
        <v>22</v>
      </c>
      <c r="B23" s="395"/>
      <c r="C23" s="396"/>
      <c r="D23" s="396"/>
      <c r="E23" s="397"/>
      <c r="F23" s="21"/>
      <c r="G23" s="398"/>
      <c r="H23" s="399"/>
      <c r="I23" s="22" t="s">
        <v>21</v>
      </c>
      <c r="J23" s="23"/>
    </row>
    <row r="24" spans="1:10">
      <c r="A24" s="20" t="s">
        <v>23</v>
      </c>
      <c r="B24" s="395"/>
      <c r="C24" s="396"/>
      <c r="D24" s="396"/>
      <c r="E24" s="397"/>
      <c r="F24" s="21"/>
      <c r="G24" s="398"/>
      <c r="H24" s="399"/>
      <c r="I24" s="22" t="s">
        <v>21</v>
      </c>
      <c r="J24" s="23"/>
    </row>
    <row r="25" spans="1:10">
      <c r="A25" s="20" t="s">
        <v>24</v>
      </c>
      <c r="B25" s="395"/>
      <c r="C25" s="396"/>
      <c r="D25" s="396"/>
      <c r="E25" s="397"/>
      <c r="F25" s="21"/>
      <c r="G25" s="398"/>
      <c r="H25" s="399"/>
      <c r="I25" s="22" t="s">
        <v>21</v>
      </c>
      <c r="J25" s="23"/>
    </row>
    <row r="26" spans="1:10">
      <c r="A26" s="20" t="s">
        <v>25</v>
      </c>
      <c r="B26" s="395"/>
      <c r="C26" s="396"/>
      <c r="D26" s="396"/>
      <c r="E26" s="397"/>
      <c r="F26" s="21"/>
      <c r="G26" s="398"/>
      <c r="H26" s="399"/>
      <c r="I26" s="22" t="s">
        <v>21</v>
      </c>
      <c r="J26" s="23"/>
    </row>
    <row r="27" spans="1:10">
      <c r="A27" s="20" t="s">
        <v>26</v>
      </c>
      <c r="B27" s="395"/>
      <c r="C27" s="396"/>
      <c r="D27" s="396"/>
      <c r="E27" s="397"/>
      <c r="F27" s="21"/>
      <c r="G27" s="398"/>
      <c r="H27" s="399"/>
      <c r="I27" s="22" t="s">
        <v>21</v>
      </c>
      <c r="J27" s="23"/>
    </row>
    <row r="28" spans="1:10">
      <c r="A28" s="20" t="s">
        <v>27</v>
      </c>
      <c r="B28" s="395"/>
      <c r="C28" s="396"/>
      <c r="D28" s="396"/>
      <c r="E28" s="397"/>
      <c r="F28" s="21"/>
      <c r="G28" s="398"/>
      <c r="H28" s="399"/>
      <c r="I28" s="22" t="s">
        <v>21</v>
      </c>
      <c r="J28" s="23"/>
    </row>
    <row r="29" spans="1:10">
      <c r="A29" s="20" t="s">
        <v>28</v>
      </c>
      <c r="B29" s="395"/>
      <c r="C29" s="396"/>
      <c r="D29" s="396"/>
      <c r="E29" s="397"/>
      <c r="F29" s="21"/>
      <c r="G29" s="398"/>
      <c r="H29" s="399"/>
      <c r="I29" s="22" t="s">
        <v>21</v>
      </c>
      <c r="J29" s="23"/>
    </row>
    <row r="30" spans="1:10">
      <c r="A30" s="20" t="s">
        <v>29</v>
      </c>
      <c r="B30" s="395"/>
      <c r="C30" s="396"/>
      <c r="D30" s="396"/>
      <c r="E30" s="397"/>
      <c r="F30" s="21"/>
      <c r="G30" s="398"/>
      <c r="H30" s="399"/>
      <c r="I30" s="22" t="s">
        <v>21</v>
      </c>
      <c r="J30" s="23"/>
    </row>
    <row r="31" spans="1:10">
      <c r="A31" s="20" t="s">
        <v>30</v>
      </c>
      <c r="B31" s="395"/>
      <c r="C31" s="396"/>
      <c r="D31" s="396"/>
      <c r="E31" s="397"/>
      <c r="F31" s="21"/>
      <c r="G31" s="398"/>
      <c r="H31" s="399"/>
      <c r="I31" s="22" t="s">
        <v>21</v>
      </c>
      <c r="J31" s="23"/>
    </row>
    <row r="32" spans="1:10">
      <c r="A32" s="380" t="s">
        <v>31</v>
      </c>
      <c r="B32" s="381"/>
      <c r="C32" s="381"/>
      <c r="D32" s="381"/>
      <c r="E32" s="381"/>
      <c r="F32" s="381"/>
      <c r="G32" s="381"/>
      <c r="H32" s="381"/>
      <c r="I32" s="381"/>
      <c r="J32" s="382"/>
    </row>
    <row r="33" spans="1:10">
      <c r="A33" s="418"/>
      <c r="B33" s="419"/>
      <c r="C33" s="419"/>
      <c r="D33" s="419"/>
      <c r="E33" s="419"/>
      <c r="F33" s="419"/>
      <c r="G33" s="419"/>
      <c r="H33" s="419"/>
      <c r="I33" s="419"/>
      <c r="J33" s="420"/>
    </row>
    <row r="34" spans="1:10">
      <c r="A34" s="421"/>
      <c r="B34" s="422"/>
      <c r="C34" s="422"/>
      <c r="D34" s="422"/>
      <c r="E34" s="422"/>
      <c r="F34" s="422"/>
      <c r="G34" s="422"/>
      <c r="H34" s="422"/>
      <c r="I34" s="422"/>
      <c r="J34" s="423"/>
    </row>
    <row r="35" spans="1:10">
      <c r="A35" s="421"/>
      <c r="B35" s="422"/>
      <c r="C35" s="422"/>
      <c r="D35" s="422"/>
      <c r="E35" s="422"/>
      <c r="F35" s="422"/>
      <c r="G35" s="422"/>
      <c r="H35" s="422"/>
      <c r="I35" s="422"/>
      <c r="J35" s="423"/>
    </row>
    <row r="36" spans="1:10">
      <c r="A36" s="421"/>
      <c r="B36" s="422"/>
      <c r="C36" s="422"/>
      <c r="D36" s="422"/>
      <c r="E36" s="422"/>
      <c r="F36" s="422"/>
      <c r="G36" s="422"/>
      <c r="H36" s="422"/>
      <c r="I36" s="422"/>
      <c r="J36" s="423"/>
    </row>
    <row r="37" spans="1:10">
      <c r="A37" s="421"/>
      <c r="B37" s="422"/>
      <c r="C37" s="422"/>
      <c r="D37" s="422"/>
      <c r="E37" s="422"/>
      <c r="F37" s="422"/>
      <c r="G37" s="422"/>
      <c r="H37" s="422"/>
      <c r="I37" s="422"/>
      <c r="J37" s="423"/>
    </row>
    <row r="38" spans="1:10">
      <c r="A38" s="421"/>
      <c r="B38" s="422"/>
      <c r="C38" s="422"/>
      <c r="D38" s="422"/>
      <c r="E38" s="422"/>
      <c r="F38" s="422"/>
      <c r="G38" s="422"/>
      <c r="H38" s="422"/>
      <c r="I38" s="422"/>
      <c r="J38" s="423"/>
    </row>
    <row r="39" spans="1:10">
      <c r="A39" s="421"/>
      <c r="B39" s="422"/>
      <c r="C39" s="422"/>
      <c r="D39" s="422"/>
      <c r="E39" s="422"/>
      <c r="F39" s="422"/>
      <c r="G39" s="422"/>
      <c r="H39" s="422"/>
      <c r="I39" s="422"/>
      <c r="J39" s="423"/>
    </row>
    <row r="40" spans="1:10">
      <c r="A40" s="424"/>
      <c r="B40" s="425"/>
      <c r="C40" s="425"/>
      <c r="D40" s="425"/>
      <c r="E40" s="425"/>
      <c r="F40" s="425"/>
      <c r="G40" s="425"/>
      <c r="H40" s="425"/>
      <c r="I40" s="425"/>
      <c r="J40" s="426"/>
    </row>
  </sheetData>
  <mergeCells count="39">
    <mergeCell ref="A32:J32"/>
    <mergeCell ref="A33:J40"/>
    <mergeCell ref="B29:E29"/>
    <mergeCell ref="G29:H29"/>
    <mergeCell ref="B30:E30"/>
    <mergeCell ref="G30:H30"/>
    <mergeCell ref="B31:E31"/>
    <mergeCell ref="G31:H31"/>
    <mergeCell ref="B26:E26"/>
    <mergeCell ref="G26:H26"/>
    <mergeCell ref="B27:E27"/>
    <mergeCell ref="G27:H27"/>
    <mergeCell ref="B28:E28"/>
    <mergeCell ref="G28:H28"/>
    <mergeCell ref="B23:E23"/>
    <mergeCell ref="G23:H23"/>
    <mergeCell ref="B24:E24"/>
    <mergeCell ref="G24:H24"/>
    <mergeCell ref="B25:E25"/>
    <mergeCell ref="G25:H25"/>
    <mergeCell ref="B22:E22"/>
    <mergeCell ref="G22:H22"/>
    <mergeCell ref="D12:G12"/>
    <mergeCell ref="B13:J13"/>
    <mergeCell ref="B14:J14"/>
    <mergeCell ref="B15:J15"/>
    <mergeCell ref="A16:D16"/>
    <mergeCell ref="E16:J16"/>
    <mergeCell ref="A17:D19"/>
    <mergeCell ref="E17:J19"/>
    <mergeCell ref="A20:J20"/>
    <mergeCell ref="B21:E21"/>
    <mergeCell ref="G21:I21"/>
    <mergeCell ref="B11:J11"/>
    <mergeCell ref="A1:B1"/>
    <mergeCell ref="A3:J3"/>
    <mergeCell ref="A4:J8"/>
    <mergeCell ref="A9:J9"/>
    <mergeCell ref="A10:J10"/>
  </mergeCells>
  <phoneticPr fontId="5"/>
  <dataValidations count="4">
    <dataValidation type="list" allowBlank="1" showInputMessage="1" showErrorMessage="1" prompt="○_x000a_×" sqref="J22:J31" xr:uid="{35AE16A5-75DC-467D-B4CC-B40A2C140AD6}">
      <formula1>"○,×"</formula1>
    </dataValidation>
    <dataValidation type="list" allowBlank="1" showInputMessage="1" showErrorMessage="1" prompt="益_x000a_害" sqref="F22:F31" xr:uid="{27EF3086-DCB3-4BEB-A8BD-8988544BFE2A}">
      <formula1>"益,害"</formula1>
    </dataValidation>
    <dataValidation allowBlank="1" showInputMessage="1" sqref="B12:D12 H12:J12" xr:uid="{97B052A7-3EDF-4180-B191-93B96716B00E}"/>
    <dataValidation type="list" allowBlank="1" showInputMessage="1" prompt="指定なし_x000a_男性_x000a_女性" sqref="B11:J11" xr:uid="{116F91D6-31DB-4710-A889-261C0AB94DD2}">
      <formula1>"指定なし,男性,女性"</formula1>
    </dataValidation>
  </dataValidations>
  <hyperlinks>
    <hyperlink ref="A1:B1" location="目次!A1" display="目次に戻る" xr:uid="{12A4C0B3-A41A-4142-80D3-5A490D1B15A5}"/>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11</xdr:row>
                    <xdr:rowOff>19050</xdr:rowOff>
                  </from>
                  <to>
                    <xdr:col>1</xdr:col>
                    <xdr:colOff>279400</xdr:colOff>
                    <xdr:row>11</xdr:row>
                    <xdr:rowOff>222250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82C45-45E7-4065-83E5-1A6A713135DC}">
  <sheetPr codeName="Sheet6"/>
  <dimension ref="A1:J38"/>
  <sheetViews>
    <sheetView showGridLines="0" zoomScaleNormal="100" zoomScaleSheetLayoutView="100" workbookViewId="0">
      <selection sqref="A1:B1"/>
    </sheetView>
  </sheetViews>
  <sheetFormatPr defaultRowHeight="18"/>
  <cols>
    <col min="2" max="2" width="7.25" customWidth="1"/>
    <col min="3" max="3" width="7.08203125" customWidth="1"/>
    <col min="4" max="10" width="8.08203125" customWidth="1"/>
  </cols>
  <sheetData>
    <row r="1" spans="1:10">
      <c r="A1" s="322" t="s">
        <v>0</v>
      </c>
      <c r="B1" s="322"/>
    </row>
    <row r="2" spans="1:10">
      <c r="A2" t="s">
        <v>32</v>
      </c>
    </row>
    <row r="3" spans="1:10">
      <c r="A3" s="427" t="s">
        <v>33</v>
      </c>
      <c r="B3" s="428"/>
      <c r="C3" s="429"/>
      <c r="D3" s="429"/>
      <c r="E3" s="429"/>
      <c r="F3" s="429"/>
      <c r="G3" s="429"/>
      <c r="H3" s="429"/>
      <c r="I3" s="429"/>
      <c r="J3" s="430"/>
    </row>
    <row r="4" spans="1:10">
      <c r="A4" s="427" t="s">
        <v>34</v>
      </c>
      <c r="B4" s="428"/>
      <c r="C4" s="429"/>
      <c r="D4" s="429"/>
      <c r="E4" s="429"/>
      <c r="F4" s="429"/>
      <c r="G4" s="429"/>
      <c r="H4" s="429"/>
      <c r="I4" s="429"/>
      <c r="J4" s="430"/>
    </row>
    <row r="5" spans="1:10">
      <c r="A5" s="427" t="s">
        <v>35</v>
      </c>
      <c r="B5" s="428"/>
      <c r="C5" s="429"/>
      <c r="D5" s="429"/>
      <c r="E5" s="429"/>
      <c r="F5" s="429"/>
      <c r="G5" s="429"/>
      <c r="H5" s="429"/>
      <c r="I5" s="429"/>
      <c r="J5" s="430"/>
    </row>
    <row r="6" spans="1:10">
      <c r="A6" s="427" t="s">
        <v>36</v>
      </c>
      <c r="B6" s="428"/>
      <c r="C6" s="429"/>
      <c r="D6" s="429"/>
      <c r="E6" s="429"/>
      <c r="F6" s="429"/>
      <c r="G6" s="429"/>
      <c r="H6" s="429"/>
      <c r="I6" s="429"/>
      <c r="J6" s="430"/>
    </row>
    <row r="7" spans="1:10">
      <c r="A7" s="427" t="s">
        <v>37</v>
      </c>
      <c r="B7" s="428"/>
      <c r="C7" s="429"/>
      <c r="D7" s="429"/>
      <c r="E7" s="429"/>
      <c r="F7" s="429"/>
      <c r="G7" s="429"/>
      <c r="H7" s="429"/>
      <c r="I7" s="429"/>
      <c r="J7" s="430"/>
    </row>
    <row r="9" spans="1:10">
      <c r="A9" s="19" t="s">
        <v>38</v>
      </c>
      <c r="B9" s="431" t="s">
        <v>39</v>
      </c>
      <c r="C9" s="431"/>
      <c r="D9" s="431"/>
      <c r="E9" s="431"/>
      <c r="F9" s="431"/>
      <c r="G9" s="431"/>
      <c r="H9" s="431" t="s">
        <v>40</v>
      </c>
      <c r="I9" s="431"/>
      <c r="J9" s="431"/>
    </row>
    <row r="10" spans="1:10">
      <c r="A10" s="24"/>
      <c r="B10" s="432"/>
      <c r="C10" s="432"/>
      <c r="D10" s="432"/>
      <c r="E10" s="432"/>
      <c r="F10" s="432"/>
      <c r="G10" s="432"/>
      <c r="H10" s="432"/>
      <c r="I10" s="432"/>
      <c r="J10" s="432"/>
    </row>
    <row r="11" spans="1:10">
      <c r="A11" s="24"/>
      <c r="B11" s="432"/>
      <c r="C11" s="432"/>
      <c r="D11" s="432"/>
      <c r="E11" s="432"/>
      <c r="F11" s="432"/>
      <c r="G11" s="432"/>
      <c r="H11" s="432"/>
      <c r="I11" s="432"/>
      <c r="J11" s="432"/>
    </row>
    <row r="12" spans="1:10">
      <c r="A12" s="24"/>
      <c r="B12" s="432"/>
      <c r="C12" s="432"/>
      <c r="D12" s="432"/>
      <c r="E12" s="432"/>
      <c r="F12" s="432"/>
      <c r="G12" s="432"/>
      <c r="H12" s="432"/>
      <c r="I12" s="432"/>
      <c r="J12" s="432"/>
    </row>
    <row r="13" spans="1:10">
      <c r="A13" s="24"/>
      <c r="B13" s="432"/>
      <c r="C13" s="432"/>
      <c r="D13" s="432"/>
      <c r="E13" s="432"/>
      <c r="F13" s="432"/>
      <c r="G13" s="432"/>
      <c r="H13" s="432"/>
      <c r="I13" s="432"/>
      <c r="J13" s="432"/>
    </row>
    <row r="14" spans="1:10">
      <c r="A14" s="24"/>
      <c r="B14" s="432"/>
      <c r="C14" s="432"/>
      <c r="D14" s="432"/>
      <c r="E14" s="432"/>
      <c r="F14" s="432"/>
      <c r="G14" s="432"/>
      <c r="H14" s="432"/>
      <c r="I14" s="432"/>
      <c r="J14" s="432"/>
    </row>
    <row r="15" spans="1:10">
      <c r="A15" s="24"/>
      <c r="B15" s="432"/>
      <c r="C15" s="432"/>
      <c r="D15" s="432"/>
      <c r="E15" s="432"/>
      <c r="F15" s="432"/>
      <c r="G15" s="432"/>
      <c r="H15" s="432"/>
      <c r="I15" s="432"/>
      <c r="J15" s="432"/>
    </row>
    <row r="16" spans="1:10">
      <c r="A16" s="24"/>
      <c r="B16" s="432"/>
      <c r="C16" s="432"/>
      <c r="D16" s="432"/>
      <c r="E16" s="432"/>
      <c r="F16" s="432"/>
      <c r="G16" s="432"/>
      <c r="H16" s="432"/>
      <c r="I16" s="432"/>
      <c r="J16" s="432"/>
    </row>
    <row r="17" spans="1:10">
      <c r="A17" s="24"/>
      <c r="B17" s="432"/>
      <c r="C17" s="432"/>
      <c r="D17" s="432"/>
      <c r="E17" s="432"/>
      <c r="F17" s="432"/>
      <c r="G17" s="432"/>
      <c r="H17" s="432"/>
      <c r="I17" s="432"/>
      <c r="J17" s="432"/>
    </row>
    <row r="18" spans="1:10">
      <c r="A18" s="24"/>
      <c r="B18" s="432"/>
      <c r="C18" s="432"/>
      <c r="D18" s="432"/>
      <c r="E18" s="432"/>
      <c r="F18" s="432"/>
      <c r="G18" s="432"/>
      <c r="H18" s="432"/>
      <c r="I18" s="432"/>
      <c r="J18" s="432"/>
    </row>
    <row r="19" spans="1:10">
      <c r="A19" s="24"/>
      <c r="B19" s="432"/>
      <c r="C19" s="432"/>
      <c r="D19" s="432"/>
      <c r="E19" s="432"/>
      <c r="F19" s="432"/>
      <c r="G19" s="432"/>
      <c r="H19" s="432"/>
      <c r="I19" s="432"/>
      <c r="J19" s="432"/>
    </row>
    <row r="20" spans="1:10">
      <c r="A20" s="24"/>
      <c r="B20" s="432"/>
      <c r="C20" s="432"/>
      <c r="D20" s="432"/>
      <c r="E20" s="432"/>
      <c r="F20" s="432"/>
      <c r="G20" s="432"/>
      <c r="H20" s="432"/>
      <c r="I20" s="432"/>
      <c r="J20" s="432"/>
    </row>
    <row r="21" spans="1:10">
      <c r="A21" s="24"/>
      <c r="B21" s="432"/>
      <c r="C21" s="432"/>
      <c r="D21" s="432"/>
      <c r="E21" s="432"/>
      <c r="F21" s="432"/>
      <c r="G21" s="432"/>
      <c r="H21" s="432"/>
      <c r="I21" s="432"/>
      <c r="J21" s="432"/>
    </row>
    <row r="22" spans="1:10">
      <c r="A22" s="24"/>
      <c r="B22" s="432"/>
      <c r="C22" s="432"/>
      <c r="D22" s="432"/>
      <c r="E22" s="432"/>
      <c r="F22" s="432"/>
      <c r="G22" s="432"/>
      <c r="H22" s="432"/>
      <c r="I22" s="432"/>
      <c r="J22" s="432"/>
    </row>
    <row r="23" spans="1:10">
      <c r="A23" s="24"/>
      <c r="B23" s="432"/>
      <c r="C23" s="432"/>
      <c r="D23" s="432"/>
      <c r="E23" s="432"/>
      <c r="F23" s="432"/>
      <c r="G23" s="432"/>
      <c r="H23" s="432"/>
      <c r="I23" s="432"/>
      <c r="J23" s="432"/>
    </row>
    <row r="24" spans="1:10">
      <c r="A24" s="24"/>
      <c r="B24" s="432"/>
      <c r="C24" s="432"/>
      <c r="D24" s="432"/>
      <c r="E24" s="432"/>
      <c r="F24" s="432"/>
      <c r="G24" s="432"/>
      <c r="H24" s="432"/>
      <c r="I24" s="432"/>
      <c r="J24" s="432"/>
    </row>
    <row r="25" spans="1:10">
      <c r="A25" s="24"/>
      <c r="B25" s="432"/>
      <c r="C25" s="432"/>
      <c r="D25" s="432"/>
      <c r="E25" s="432"/>
      <c r="F25" s="432"/>
      <c r="G25" s="432"/>
      <c r="H25" s="432"/>
      <c r="I25" s="432"/>
      <c r="J25" s="432"/>
    </row>
    <row r="26" spans="1:10">
      <c r="A26" s="24"/>
      <c r="B26" s="432"/>
      <c r="C26" s="432"/>
      <c r="D26" s="432"/>
      <c r="E26" s="432"/>
      <c r="F26" s="432"/>
      <c r="G26" s="432"/>
      <c r="H26" s="432"/>
      <c r="I26" s="432"/>
      <c r="J26" s="432"/>
    </row>
    <row r="27" spans="1:10">
      <c r="A27" s="24"/>
      <c r="B27" s="432"/>
      <c r="C27" s="432"/>
      <c r="D27" s="432"/>
      <c r="E27" s="432"/>
      <c r="F27" s="432"/>
      <c r="G27" s="432"/>
      <c r="H27" s="432"/>
      <c r="I27" s="432"/>
      <c r="J27" s="432"/>
    </row>
    <row r="28" spans="1:10">
      <c r="A28" s="24"/>
      <c r="B28" s="432"/>
      <c r="C28" s="432"/>
      <c r="D28" s="432"/>
      <c r="E28" s="432"/>
      <c r="F28" s="432"/>
      <c r="G28" s="432"/>
      <c r="H28" s="432"/>
      <c r="I28" s="432"/>
      <c r="J28" s="432"/>
    </row>
    <row r="29" spans="1:10">
      <c r="A29" s="24"/>
      <c r="B29" s="432"/>
      <c r="C29" s="432"/>
      <c r="D29" s="432"/>
      <c r="E29" s="432"/>
      <c r="F29" s="432"/>
      <c r="G29" s="432"/>
      <c r="H29" s="432"/>
      <c r="I29" s="432"/>
      <c r="J29" s="432"/>
    </row>
    <row r="30" spans="1:10">
      <c r="A30" s="24"/>
      <c r="B30" s="432"/>
      <c r="C30" s="432"/>
      <c r="D30" s="432"/>
      <c r="E30" s="432"/>
      <c r="F30" s="432"/>
      <c r="G30" s="432"/>
      <c r="H30" s="432"/>
      <c r="I30" s="432"/>
      <c r="J30" s="432"/>
    </row>
    <row r="31" spans="1:10">
      <c r="A31" s="24"/>
      <c r="B31" s="432"/>
      <c r="C31" s="432"/>
      <c r="D31" s="432"/>
      <c r="E31" s="432"/>
      <c r="F31" s="432"/>
      <c r="G31" s="432"/>
      <c r="H31" s="432"/>
      <c r="I31" s="432"/>
      <c r="J31" s="432"/>
    </row>
    <row r="32" spans="1:10">
      <c r="A32" s="24"/>
      <c r="B32" s="432"/>
      <c r="C32" s="432"/>
      <c r="D32" s="432"/>
      <c r="E32" s="432"/>
      <c r="F32" s="432"/>
      <c r="G32" s="432"/>
      <c r="H32" s="432"/>
      <c r="I32" s="432"/>
      <c r="J32" s="432"/>
    </row>
    <row r="33" spans="1:10">
      <c r="A33" s="24"/>
      <c r="B33" s="432"/>
      <c r="C33" s="432"/>
      <c r="D33" s="432"/>
      <c r="E33" s="432"/>
      <c r="F33" s="432"/>
      <c r="G33" s="432"/>
      <c r="H33" s="432"/>
      <c r="I33" s="432"/>
      <c r="J33" s="432"/>
    </row>
    <row r="34" spans="1:10">
      <c r="A34" s="24"/>
      <c r="B34" s="432"/>
      <c r="C34" s="432"/>
      <c r="D34" s="432"/>
      <c r="E34" s="432"/>
      <c r="F34" s="432"/>
      <c r="G34" s="432"/>
      <c r="H34" s="432"/>
      <c r="I34" s="432"/>
      <c r="J34" s="432"/>
    </row>
    <row r="35" spans="1:10">
      <c r="A35" s="24"/>
      <c r="B35" s="432"/>
      <c r="C35" s="432"/>
      <c r="D35" s="432"/>
      <c r="E35" s="432"/>
      <c r="F35" s="432"/>
      <c r="G35" s="432"/>
      <c r="H35" s="432"/>
      <c r="I35" s="432"/>
      <c r="J35" s="432"/>
    </row>
    <row r="36" spans="1:10">
      <c r="A36" s="24"/>
      <c r="B36" s="432"/>
      <c r="C36" s="432"/>
      <c r="D36" s="432"/>
      <c r="E36" s="432"/>
      <c r="F36" s="432"/>
      <c r="G36" s="432"/>
      <c r="H36" s="432"/>
      <c r="I36" s="432"/>
      <c r="J36" s="432"/>
    </row>
    <row r="37" spans="1:10">
      <c r="A37" s="24"/>
      <c r="B37" s="432"/>
      <c r="C37" s="432"/>
      <c r="D37" s="432"/>
      <c r="E37" s="432"/>
      <c r="F37" s="432"/>
      <c r="G37" s="432"/>
      <c r="H37" s="432"/>
      <c r="I37" s="432"/>
      <c r="J37" s="432"/>
    </row>
    <row r="38" spans="1:10">
      <c r="A38" s="24"/>
      <c r="B38" s="432"/>
      <c r="C38" s="432"/>
      <c r="D38" s="432"/>
      <c r="E38" s="432"/>
      <c r="F38" s="432"/>
      <c r="G38" s="432"/>
      <c r="H38" s="432"/>
      <c r="I38" s="432"/>
      <c r="J38" s="432"/>
    </row>
  </sheetData>
  <mergeCells count="71">
    <mergeCell ref="B37:G37"/>
    <mergeCell ref="H37:J37"/>
    <mergeCell ref="B38:G38"/>
    <mergeCell ref="H38:J38"/>
    <mergeCell ref="B34:G34"/>
    <mergeCell ref="H34:J34"/>
    <mergeCell ref="B35:G35"/>
    <mergeCell ref="H35:J35"/>
    <mergeCell ref="B36:G36"/>
    <mergeCell ref="H36:J36"/>
    <mergeCell ref="B31:G31"/>
    <mergeCell ref="H31:J31"/>
    <mergeCell ref="B32:G32"/>
    <mergeCell ref="H32:J32"/>
    <mergeCell ref="B33:G33"/>
    <mergeCell ref="H33:J33"/>
    <mergeCell ref="B28:G28"/>
    <mergeCell ref="H28:J28"/>
    <mergeCell ref="B29:G29"/>
    <mergeCell ref="H29:J29"/>
    <mergeCell ref="B30:G30"/>
    <mergeCell ref="H30:J30"/>
    <mergeCell ref="B25:G25"/>
    <mergeCell ref="H25:J25"/>
    <mergeCell ref="B26:G26"/>
    <mergeCell ref="H26:J26"/>
    <mergeCell ref="B27:G27"/>
    <mergeCell ref="H27:J27"/>
    <mergeCell ref="B22:G22"/>
    <mergeCell ref="H22:J22"/>
    <mergeCell ref="B23:G23"/>
    <mergeCell ref="H23:J23"/>
    <mergeCell ref="B24:G24"/>
    <mergeCell ref="H24:J24"/>
    <mergeCell ref="B19:G19"/>
    <mergeCell ref="H19:J19"/>
    <mergeCell ref="B20:G20"/>
    <mergeCell ref="H20:J20"/>
    <mergeCell ref="B21:G21"/>
    <mergeCell ref="H21:J21"/>
    <mergeCell ref="B16:G16"/>
    <mergeCell ref="H16:J16"/>
    <mergeCell ref="B17:G17"/>
    <mergeCell ref="H17:J17"/>
    <mergeCell ref="B18:G18"/>
    <mergeCell ref="H18:J18"/>
    <mergeCell ref="B13:G13"/>
    <mergeCell ref="H13:J13"/>
    <mergeCell ref="B14:G14"/>
    <mergeCell ref="H14:J14"/>
    <mergeCell ref="B15:G15"/>
    <mergeCell ref="H15:J15"/>
    <mergeCell ref="B10:G10"/>
    <mergeCell ref="H10:J10"/>
    <mergeCell ref="B11:G11"/>
    <mergeCell ref="H11:J11"/>
    <mergeCell ref="B12:G12"/>
    <mergeCell ref="H12:J12"/>
    <mergeCell ref="A6:B6"/>
    <mergeCell ref="C6:J6"/>
    <mergeCell ref="A7:B7"/>
    <mergeCell ref="C7:J7"/>
    <mergeCell ref="B9:G9"/>
    <mergeCell ref="H9:J9"/>
    <mergeCell ref="A5:B5"/>
    <mergeCell ref="C5:J5"/>
    <mergeCell ref="A1:B1"/>
    <mergeCell ref="A3:B3"/>
    <mergeCell ref="C3:J3"/>
    <mergeCell ref="A4:B4"/>
    <mergeCell ref="C4:J4"/>
  </mergeCells>
  <phoneticPr fontId="6"/>
  <hyperlinks>
    <hyperlink ref="A1:B1" location="目次!A1" display="目次に戻る" xr:uid="{D3D903B8-D57B-401D-A1D8-F88795A49301}"/>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055C-2718-4F3D-92B6-80004296D475}">
  <sheetPr codeName="Sheet7"/>
  <dimension ref="A1:AF34"/>
  <sheetViews>
    <sheetView showGridLines="0" zoomScaleNormal="100" zoomScaleSheetLayoutView="100" workbookViewId="0">
      <selection sqref="A1:G1"/>
    </sheetView>
  </sheetViews>
  <sheetFormatPr defaultRowHeight="18"/>
  <cols>
    <col min="1" max="26" width="2.58203125" customWidth="1"/>
    <col min="27" max="27" width="1.33203125" customWidth="1"/>
    <col min="28" max="31" width="2.25" customWidth="1"/>
    <col min="32" max="32" width="1.5" customWidth="1"/>
    <col min="33" max="41" width="2.58203125" customWidth="1"/>
  </cols>
  <sheetData>
    <row r="1" spans="1:32">
      <c r="A1" s="322" t="s">
        <v>0</v>
      </c>
      <c r="B1" s="322"/>
      <c r="C1" s="433"/>
      <c r="D1" s="433"/>
      <c r="E1" s="433"/>
      <c r="F1" s="433"/>
      <c r="G1" s="433"/>
    </row>
    <row r="2" spans="1:32">
      <c r="A2" t="s">
        <v>41</v>
      </c>
    </row>
    <row r="4" spans="1:32" s="27" customFormat="1" ht="24" customHeight="1">
      <c r="A4" s="434" t="s">
        <v>42</v>
      </c>
      <c r="B4" s="435"/>
      <c r="C4" s="435"/>
      <c r="D4" s="435"/>
      <c r="E4" s="436" t="s">
        <v>43</v>
      </c>
      <c r="F4" s="435"/>
      <c r="G4" s="435"/>
      <c r="H4" s="435"/>
      <c r="I4" s="436" t="s">
        <v>44</v>
      </c>
      <c r="J4" s="435"/>
      <c r="K4" s="435"/>
      <c r="L4" s="435"/>
      <c r="M4" s="436" t="s">
        <v>45</v>
      </c>
      <c r="N4" s="435"/>
      <c r="O4" s="435"/>
      <c r="P4" s="435"/>
      <c r="Q4" s="436" t="s">
        <v>46</v>
      </c>
      <c r="R4" s="435"/>
      <c r="S4" s="435"/>
      <c r="T4" s="435"/>
      <c r="U4" s="436" t="s">
        <v>47</v>
      </c>
      <c r="V4" s="435"/>
      <c r="W4" s="435"/>
      <c r="X4" s="435"/>
      <c r="Y4" s="25" t="s">
        <v>48</v>
      </c>
      <c r="Z4" s="25"/>
      <c r="AA4" s="25"/>
      <c r="AB4" s="440"/>
      <c r="AC4" s="441"/>
      <c r="AD4" s="441"/>
      <c r="AE4" s="441"/>
      <c r="AF4" s="26" t="s">
        <v>49</v>
      </c>
    </row>
    <row r="5" spans="1:32" ht="30" customHeight="1">
      <c r="A5" s="437"/>
      <c r="B5" s="438"/>
      <c r="C5" s="438"/>
      <c r="D5" s="438"/>
      <c r="E5" s="438"/>
      <c r="F5" s="438"/>
      <c r="G5" s="438"/>
      <c r="H5" s="438"/>
      <c r="I5" s="438"/>
      <c r="J5" s="438"/>
      <c r="K5" s="438"/>
      <c r="L5" s="438"/>
      <c r="M5" s="438"/>
      <c r="N5" s="438"/>
      <c r="O5" s="438"/>
      <c r="P5" s="438"/>
      <c r="Q5" s="438"/>
      <c r="R5" s="438"/>
      <c r="S5" s="438"/>
      <c r="T5" s="438"/>
      <c r="U5" s="438"/>
      <c r="V5" s="438"/>
      <c r="W5" s="438"/>
      <c r="X5" s="438"/>
      <c r="Y5" s="442"/>
      <c r="Z5" s="443"/>
      <c r="AA5" s="443"/>
      <c r="AB5" s="443"/>
      <c r="AC5" s="443"/>
      <c r="AD5" s="443"/>
      <c r="AE5" s="443"/>
      <c r="AF5" s="444"/>
    </row>
    <row r="6" spans="1:32" ht="15" customHeight="1"/>
    <row r="9" spans="1:32" ht="15" customHeight="1"/>
    <row r="10" spans="1:32" s="31" customFormat="1" ht="28" customHeight="1">
      <c r="A10" s="28" t="s">
        <v>50</v>
      </c>
      <c r="B10" s="29"/>
      <c r="C10" s="29"/>
      <c r="D10" s="29"/>
      <c r="E10" s="29"/>
      <c r="F10" s="29"/>
      <c r="G10" s="29"/>
      <c r="H10" s="29"/>
      <c r="I10" s="29"/>
      <c r="J10" s="29"/>
      <c r="K10" s="29"/>
      <c r="L10" s="30"/>
      <c r="N10" s="28" t="s">
        <v>51</v>
      </c>
      <c r="O10" s="29"/>
      <c r="P10" s="29"/>
      <c r="Q10" s="29"/>
      <c r="R10" s="29"/>
      <c r="S10" s="29"/>
      <c r="T10" s="29"/>
      <c r="U10" s="29"/>
      <c r="V10" s="29"/>
      <c r="W10" s="29"/>
      <c r="X10" s="29"/>
      <c r="Y10" s="29"/>
      <c r="Z10" s="29"/>
      <c r="AA10" s="30"/>
    </row>
    <row r="11" spans="1:32" ht="31.5" customHeight="1">
      <c r="A11" s="32" t="s">
        <v>52</v>
      </c>
      <c r="B11" s="33"/>
      <c r="C11" s="33"/>
      <c r="D11" s="33"/>
      <c r="E11" s="33"/>
      <c r="F11" s="33"/>
      <c r="G11" s="33"/>
      <c r="H11" s="33"/>
      <c r="I11" s="33"/>
      <c r="J11" s="439"/>
      <c r="K11" s="439"/>
      <c r="L11" s="35" t="s">
        <v>49</v>
      </c>
      <c r="M11" s="36"/>
      <c r="N11" s="37"/>
      <c r="O11" s="33"/>
      <c r="P11" s="38" t="s">
        <v>53</v>
      </c>
      <c r="Q11" s="33"/>
      <c r="R11" s="33"/>
      <c r="S11" s="33"/>
      <c r="T11" s="33"/>
      <c r="U11" s="33"/>
      <c r="V11" s="34"/>
      <c r="W11" s="439"/>
      <c r="X11" s="439"/>
      <c r="Y11" s="39" t="s">
        <v>54</v>
      </c>
      <c r="Z11" s="34"/>
      <c r="AA11" s="35"/>
    </row>
    <row r="12" spans="1:32" ht="15" customHeight="1"/>
    <row r="15" spans="1:32" ht="15" customHeight="1"/>
    <row r="16" spans="1:32" s="31" customFormat="1" ht="28" customHeight="1">
      <c r="B16" s="28" t="s">
        <v>55</v>
      </c>
      <c r="C16" s="29"/>
      <c r="D16" s="29"/>
      <c r="E16" s="29"/>
      <c r="F16" s="29"/>
      <c r="G16" s="29"/>
      <c r="H16" s="29"/>
      <c r="I16" s="29"/>
      <c r="J16" s="29"/>
      <c r="K16" s="29"/>
      <c r="L16" s="29"/>
      <c r="M16" s="29"/>
      <c r="N16" s="29"/>
      <c r="O16" s="29"/>
      <c r="P16" s="30"/>
      <c r="U16" s="40"/>
      <c r="V16" s="29" t="s">
        <v>56</v>
      </c>
      <c r="W16" s="29"/>
      <c r="X16" s="29"/>
      <c r="Y16" s="29"/>
      <c r="Z16" s="29"/>
      <c r="AA16" s="29"/>
      <c r="AB16" s="29"/>
      <c r="AC16" s="29"/>
      <c r="AD16" s="29"/>
      <c r="AE16" s="30"/>
    </row>
    <row r="17" spans="2:31" ht="31.5" customHeight="1">
      <c r="B17" s="37"/>
      <c r="C17" s="33"/>
      <c r="D17" s="33"/>
      <c r="E17" s="33"/>
      <c r="F17" s="33"/>
      <c r="G17" s="33"/>
      <c r="H17" s="33"/>
      <c r="I17" s="33" t="s">
        <v>57</v>
      </c>
      <c r="J17" s="33"/>
      <c r="K17" s="439"/>
      <c r="L17" s="439"/>
      <c r="M17" s="33" t="s">
        <v>49</v>
      </c>
      <c r="N17" s="34"/>
      <c r="O17" s="33"/>
      <c r="P17" s="35"/>
      <c r="U17" s="37"/>
      <c r="V17" s="33"/>
      <c r="W17" s="33"/>
      <c r="X17" s="33" t="s">
        <v>58</v>
      </c>
      <c r="Y17" s="33"/>
      <c r="Z17" s="439"/>
      <c r="AA17" s="439"/>
      <c r="AB17" s="439"/>
      <c r="AC17" s="33" t="s">
        <v>49</v>
      </c>
      <c r="AD17" s="33"/>
      <c r="AE17" s="35"/>
    </row>
    <row r="18" spans="2:31" ht="15" customHeight="1"/>
    <row r="21" spans="2:31" ht="15" customHeight="1"/>
    <row r="22" spans="2:31" s="31" customFormat="1" ht="28" customHeight="1">
      <c r="B22" s="28" t="s">
        <v>59</v>
      </c>
      <c r="C22" s="29"/>
      <c r="D22" s="29"/>
      <c r="E22" s="29"/>
      <c r="F22" s="29"/>
      <c r="G22" s="29"/>
      <c r="H22" s="29"/>
      <c r="I22" s="29"/>
      <c r="J22" s="29"/>
      <c r="K22" s="29"/>
      <c r="L22" s="29"/>
      <c r="M22" s="29"/>
      <c r="N22" s="29"/>
      <c r="O22" s="29"/>
      <c r="P22" s="30"/>
      <c r="U22" s="28" t="s">
        <v>60</v>
      </c>
      <c r="V22" s="29"/>
      <c r="W22" s="29"/>
      <c r="X22" s="29"/>
      <c r="Y22" s="29"/>
      <c r="Z22" s="29"/>
      <c r="AA22" s="29"/>
      <c r="AB22" s="29"/>
      <c r="AC22" s="29"/>
      <c r="AD22" s="29"/>
      <c r="AE22" s="30"/>
    </row>
    <row r="23" spans="2:31" ht="31.5" customHeight="1">
      <c r="B23" s="37"/>
      <c r="C23" s="33"/>
      <c r="D23" s="33" t="s">
        <v>61</v>
      </c>
      <c r="E23" s="33"/>
      <c r="F23" s="33"/>
      <c r="G23" s="33"/>
      <c r="H23" s="33"/>
      <c r="I23" s="33"/>
      <c r="J23" s="33"/>
      <c r="K23" s="33"/>
      <c r="L23" s="439"/>
      <c r="M23" s="439"/>
      <c r="N23" s="33" t="s">
        <v>49</v>
      </c>
      <c r="O23" s="33"/>
      <c r="P23" s="35"/>
      <c r="U23" s="41" t="s">
        <v>62</v>
      </c>
      <c r="AE23" s="42"/>
    </row>
    <row r="24" spans="2:31" ht="27.75" customHeight="1">
      <c r="U24" s="37"/>
      <c r="V24" s="33"/>
      <c r="W24" s="33"/>
      <c r="X24" s="33" t="s">
        <v>63</v>
      </c>
      <c r="Y24" s="33"/>
      <c r="Z24" s="439"/>
      <c r="AA24" s="439"/>
      <c r="AB24" s="439"/>
      <c r="AC24" s="33" t="s">
        <v>49</v>
      </c>
      <c r="AD24" s="33"/>
      <c r="AE24" s="35"/>
    </row>
    <row r="26" spans="2:31" ht="15" customHeight="1"/>
    <row r="27" spans="2:31" s="31" customFormat="1" ht="28" customHeight="1">
      <c r="B27" s="28" t="s">
        <v>64</v>
      </c>
      <c r="C27" s="29"/>
      <c r="D27" s="29"/>
      <c r="E27" s="29"/>
      <c r="F27" s="29"/>
      <c r="G27" s="29"/>
      <c r="H27" s="29"/>
      <c r="I27" s="29"/>
      <c r="J27" s="29"/>
      <c r="K27" s="29"/>
      <c r="L27" s="29"/>
      <c r="M27" s="29"/>
      <c r="N27" s="29"/>
      <c r="O27" s="29"/>
      <c r="P27" s="30"/>
    </row>
    <row r="28" spans="2:31" ht="31.5" customHeight="1">
      <c r="B28" s="37"/>
      <c r="C28" s="33"/>
      <c r="D28" s="33"/>
      <c r="E28" s="33"/>
      <c r="F28" s="33"/>
      <c r="G28" s="33"/>
      <c r="H28" s="33"/>
      <c r="I28" s="33"/>
      <c r="J28" s="33"/>
      <c r="K28" s="43" t="s">
        <v>65</v>
      </c>
      <c r="L28" s="439"/>
      <c r="M28" s="439"/>
      <c r="N28" s="33" t="s">
        <v>49</v>
      </c>
      <c r="O28" s="33"/>
      <c r="P28" s="35"/>
    </row>
    <row r="29" spans="2:31" ht="15" customHeight="1"/>
    <row r="32" spans="2:31" ht="15" customHeight="1"/>
    <row r="33" spans="2:16" s="31" customFormat="1" ht="28" customHeight="1">
      <c r="B33" s="28" t="s">
        <v>66</v>
      </c>
      <c r="C33" s="29"/>
      <c r="D33" s="29"/>
      <c r="E33" s="29"/>
      <c r="F33" s="29"/>
      <c r="G33" s="29"/>
      <c r="H33" s="29"/>
      <c r="I33" s="29"/>
      <c r="J33" s="29"/>
      <c r="K33" s="29"/>
      <c r="L33" s="29"/>
      <c r="M33" s="29"/>
      <c r="N33" s="29"/>
      <c r="O33" s="29"/>
      <c r="P33" s="30"/>
    </row>
    <row r="34" spans="2:16" ht="31.5" customHeight="1">
      <c r="B34" s="37"/>
      <c r="C34" s="33"/>
      <c r="D34" s="33" t="s">
        <v>67</v>
      </c>
      <c r="E34" s="33"/>
      <c r="F34" s="33"/>
      <c r="G34" s="33"/>
      <c r="H34" s="33"/>
      <c r="I34" s="33"/>
      <c r="J34" s="33"/>
      <c r="K34" s="33"/>
      <c r="L34" s="439"/>
      <c r="M34" s="439"/>
      <c r="N34" s="33" t="s">
        <v>49</v>
      </c>
      <c r="O34" s="33"/>
      <c r="P34" s="35"/>
    </row>
  </sheetData>
  <mergeCells count="23">
    <mergeCell ref="L28:M28"/>
    <mergeCell ref="L34:M34"/>
    <mergeCell ref="J11:K11"/>
    <mergeCell ref="W11:X11"/>
    <mergeCell ref="K17:L17"/>
    <mergeCell ref="Z17:AB17"/>
    <mergeCell ref="L23:M23"/>
    <mergeCell ref="Z24:AB24"/>
    <mergeCell ref="U4:X4"/>
    <mergeCell ref="AB4:AE4"/>
    <mergeCell ref="U5:X5"/>
    <mergeCell ref="Y5:AF5"/>
    <mergeCell ref="Q4:T4"/>
    <mergeCell ref="A5:D5"/>
    <mergeCell ref="E5:H5"/>
    <mergeCell ref="I5:L5"/>
    <mergeCell ref="M5:P5"/>
    <mergeCell ref="Q5:T5"/>
    <mergeCell ref="A1:G1"/>
    <mergeCell ref="A4:D4"/>
    <mergeCell ref="E4:H4"/>
    <mergeCell ref="I4:L4"/>
    <mergeCell ref="M4:P4"/>
  </mergeCells>
  <phoneticPr fontId="6"/>
  <hyperlinks>
    <hyperlink ref="A1:B1" location="目次!A1" display="目次に戻る" xr:uid="{0A2C25FD-D984-4E94-932B-F6CFD0496F8A}"/>
  </hyperlink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0C529-3A22-4E80-A1D2-F2FE4DA8A803}">
  <dimension ref="B1:BT52"/>
  <sheetViews>
    <sheetView showGridLines="0" topLeftCell="B1" zoomScale="85" zoomScaleNormal="85" zoomScaleSheetLayoutView="100" workbookViewId="0">
      <selection activeCell="B1" sqref="B1:H1"/>
    </sheetView>
  </sheetViews>
  <sheetFormatPr defaultRowHeight="18"/>
  <cols>
    <col min="1" max="1" width="2.9140625" customWidth="1"/>
    <col min="2" max="7" width="2.58203125" customWidth="1"/>
    <col min="8" max="8" width="8" customWidth="1"/>
    <col min="9" max="27" width="2.58203125" customWidth="1"/>
    <col min="28" max="28" width="1.33203125" customWidth="1"/>
    <col min="29" max="30" width="2.25" customWidth="1"/>
    <col min="31" max="31" width="3.6640625" customWidth="1"/>
    <col min="32" max="32" width="2.25" customWidth="1"/>
    <col min="33" max="33" width="1.5" customWidth="1"/>
    <col min="34" max="42" width="2.58203125" customWidth="1"/>
    <col min="43" max="43" width="4.25" customWidth="1"/>
    <col min="44" max="50" width="2.25" customWidth="1"/>
    <col min="51" max="51" width="3.83203125" customWidth="1"/>
    <col min="52" max="59" width="2.25" customWidth="1"/>
    <col min="61" max="71" width="2.1640625" customWidth="1"/>
  </cols>
  <sheetData>
    <row r="1" spans="2:72">
      <c r="B1" s="322" t="s">
        <v>0</v>
      </c>
      <c r="C1" s="322"/>
      <c r="D1" s="433"/>
      <c r="E1" s="433"/>
      <c r="F1" s="433"/>
      <c r="G1" s="433"/>
      <c r="H1" s="433"/>
    </row>
    <row r="2" spans="2:72">
      <c r="B2" t="s">
        <v>689</v>
      </c>
    </row>
    <row r="3" spans="2:72">
      <c r="B3" s="302"/>
      <c r="C3" s="302" t="s">
        <v>655</v>
      </c>
      <c r="D3" s="302"/>
      <c r="E3" s="302"/>
      <c r="F3" s="302"/>
      <c r="G3" s="302"/>
      <c r="H3" s="302"/>
      <c r="J3" s="304" t="s">
        <v>654</v>
      </c>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R3" s="300" t="s">
        <v>688</v>
      </c>
      <c r="AS3" s="300"/>
      <c r="AT3" s="300"/>
      <c r="AU3" s="300"/>
      <c r="AV3" s="300"/>
      <c r="AW3" s="300"/>
      <c r="AX3" s="300"/>
      <c r="AY3" s="300"/>
      <c r="AZ3" s="300"/>
      <c r="BA3" s="300"/>
      <c r="BB3" s="300"/>
      <c r="BC3" s="300"/>
      <c r="BD3" s="300"/>
      <c r="BE3" s="300"/>
      <c r="BF3" s="300"/>
      <c r="BG3" s="300"/>
      <c r="BH3" s="300"/>
      <c r="BI3" s="300"/>
      <c r="BJ3" s="300"/>
      <c r="BK3" s="300"/>
      <c r="BL3" s="300"/>
      <c r="BM3" s="300"/>
      <c r="BN3" s="300"/>
      <c r="BO3" s="300"/>
      <c r="BP3" s="300"/>
      <c r="BQ3" s="300"/>
      <c r="BR3" s="300"/>
      <c r="BS3" s="300"/>
    </row>
    <row r="4" spans="2:72" s="27" customFormat="1" ht="24" customHeight="1">
      <c r="B4" s="309"/>
      <c r="C4" s="450" t="s">
        <v>679</v>
      </c>
      <c r="D4" s="449"/>
      <c r="E4" s="449"/>
      <c r="F4" s="449"/>
      <c r="G4" s="449"/>
      <c r="H4" s="449"/>
      <c r="J4" s="434" t="s">
        <v>42</v>
      </c>
      <c r="K4" s="435"/>
      <c r="L4" s="435"/>
      <c r="M4" s="435"/>
      <c r="N4" s="436" t="s">
        <v>43</v>
      </c>
      <c r="O4" s="435"/>
      <c r="P4" s="435"/>
      <c r="Q4" s="435"/>
      <c r="R4" s="436" t="s">
        <v>44</v>
      </c>
      <c r="S4" s="435"/>
      <c r="T4" s="435"/>
      <c r="U4" s="435"/>
      <c r="V4" s="436" t="s">
        <v>45</v>
      </c>
      <c r="W4" s="435"/>
      <c r="X4" s="435"/>
      <c r="Y4" s="435"/>
      <c r="Z4" s="436" t="s">
        <v>46</v>
      </c>
      <c r="AA4" s="435"/>
      <c r="AB4" s="435"/>
      <c r="AC4" s="435"/>
      <c r="AD4" s="436" t="s">
        <v>47</v>
      </c>
      <c r="AE4" s="435"/>
      <c r="AF4" s="435"/>
      <c r="AG4" s="435"/>
      <c r="AH4" s="25" t="s">
        <v>48</v>
      </c>
      <c r="AI4" s="25"/>
      <c r="AJ4" s="25"/>
      <c r="AK4" s="440"/>
      <c r="AL4" s="441"/>
      <c r="AM4" s="441"/>
      <c r="AN4" s="441"/>
      <c r="AO4" s="26" t="s">
        <v>49</v>
      </c>
    </row>
    <row r="5" spans="2:72" ht="21" customHeight="1">
      <c r="B5" s="300"/>
      <c r="C5" s="449"/>
      <c r="D5" s="449"/>
      <c r="E5" s="449"/>
      <c r="F5" s="449"/>
      <c r="G5" s="449"/>
      <c r="H5" s="449"/>
      <c r="J5" s="437"/>
      <c r="K5" s="438"/>
      <c r="L5" s="438"/>
      <c r="M5" s="438"/>
      <c r="N5" s="438"/>
      <c r="O5" s="438"/>
      <c r="P5" s="438"/>
      <c r="Q5" s="438"/>
      <c r="R5" s="438"/>
      <c r="S5" s="438"/>
      <c r="T5" s="438"/>
      <c r="U5" s="438"/>
      <c r="V5" s="438"/>
      <c r="W5" s="438"/>
      <c r="X5" s="438"/>
      <c r="Y5" s="438"/>
      <c r="Z5" s="438"/>
      <c r="AA5" s="438"/>
      <c r="AB5" s="438"/>
      <c r="AC5" s="438"/>
      <c r="AD5" s="438"/>
      <c r="AE5" s="438"/>
      <c r="AF5" s="438"/>
      <c r="AG5" s="438"/>
      <c r="AH5" s="442"/>
      <c r="AI5" s="443"/>
      <c r="AJ5" s="443"/>
      <c r="AK5" s="443"/>
      <c r="AL5" s="443"/>
      <c r="AM5" s="443"/>
      <c r="AN5" s="443"/>
      <c r="AO5" s="444"/>
    </row>
    <row r="6" spans="2:72" ht="15" customHeight="1">
      <c r="B6" s="300"/>
      <c r="C6" s="300" t="s">
        <v>680</v>
      </c>
      <c r="D6" s="300"/>
      <c r="E6" s="445"/>
      <c r="F6" s="445"/>
      <c r="G6" s="445"/>
      <c r="H6" s="300" t="s">
        <v>49</v>
      </c>
    </row>
    <row r="7" spans="2:72">
      <c r="B7" s="300"/>
      <c r="C7" s="449" t="s">
        <v>681</v>
      </c>
      <c r="D7" s="449"/>
      <c r="E7" s="449"/>
      <c r="F7" s="449"/>
      <c r="G7" s="449"/>
      <c r="H7" s="449"/>
    </row>
    <row r="8" spans="2:72" ht="33" customHeight="1">
      <c r="B8" s="300"/>
      <c r="C8" s="449"/>
      <c r="D8" s="449"/>
      <c r="E8" s="449"/>
      <c r="F8" s="449"/>
      <c r="G8" s="449"/>
      <c r="H8" s="449"/>
    </row>
    <row r="9" spans="2:72" ht="15" customHeight="1">
      <c r="B9" s="300"/>
      <c r="C9" s="300" t="s">
        <v>680</v>
      </c>
      <c r="D9" s="300"/>
      <c r="E9" s="445"/>
      <c r="F9" s="445"/>
      <c r="G9" s="445"/>
      <c r="H9" s="300" t="s">
        <v>49</v>
      </c>
      <c r="J9" s="28" t="s">
        <v>656</v>
      </c>
      <c r="K9" s="29"/>
      <c r="L9" s="29"/>
      <c r="M9" s="29"/>
      <c r="N9" s="29"/>
      <c r="O9" s="29"/>
      <c r="P9" s="29"/>
      <c r="Q9" s="29"/>
      <c r="R9" s="29"/>
      <c r="S9" s="29"/>
      <c r="T9" s="29"/>
      <c r="U9" s="30"/>
      <c r="V9" s="31"/>
      <c r="W9" s="31"/>
      <c r="X9" s="31"/>
      <c r="Y9" s="299" t="s">
        <v>659</v>
      </c>
      <c r="Z9" s="29"/>
      <c r="AA9" s="29"/>
      <c r="AB9" s="29"/>
      <c r="AC9" s="29"/>
      <c r="AD9" s="29"/>
      <c r="AE9" s="29"/>
      <c r="AF9" s="29"/>
      <c r="AG9" s="29"/>
      <c r="AH9" s="29"/>
      <c r="AI9" s="29"/>
      <c r="AJ9" s="29"/>
      <c r="AK9" s="29"/>
      <c r="AL9" s="29"/>
      <c r="AM9" s="29"/>
      <c r="AN9" s="30"/>
      <c r="AO9" s="31"/>
      <c r="AP9" s="31"/>
      <c r="AQ9" s="31"/>
      <c r="AR9" s="305" t="s">
        <v>684</v>
      </c>
      <c r="AS9" s="303"/>
      <c r="AT9" s="303"/>
      <c r="AU9" s="303"/>
      <c r="AV9" s="303"/>
      <c r="AW9" s="303"/>
      <c r="AX9" s="303"/>
      <c r="AY9" s="303"/>
      <c r="AZ9" s="303"/>
      <c r="BA9" s="303"/>
      <c r="BB9" s="303"/>
      <c r="BC9" s="303"/>
      <c r="BD9" s="303"/>
      <c r="BE9" s="303"/>
      <c r="BF9" s="303"/>
      <c r="BG9" s="303"/>
      <c r="BH9" s="31"/>
      <c r="BI9" s="31"/>
      <c r="BJ9" s="31"/>
      <c r="BK9" s="31"/>
      <c r="BL9" s="31"/>
      <c r="BM9" s="31"/>
      <c r="BN9" s="31"/>
      <c r="BO9" s="31"/>
      <c r="BP9" s="31"/>
      <c r="BQ9" s="31"/>
      <c r="BR9" s="31"/>
      <c r="BS9" s="31"/>
      <c r="BT9" s="31"/>
    </row>
    <row r="10" spans="2:72" s="31" customFormat="1" ht="21.5" customHeight="1">
      <c r="J10" s="41" t="s">
        <v>657</v>
      </c>
      <c r="K10"/>
      <c r="L10"/>
      <c r="M10"/>
      <c r="N10"/>
      <c r="O10"/>
      <c r="P10"/>
      <c r="Q10" s="433"/>
      <c r="R10" s="433"/>
      <c r="S10" s="433"/>
      <c r="T10" t="s">
        <v>49</v>
      </c>
      <c r="U10" s="42"/>
      <c r="V10" s="36"/>
      <c r="W10"/>
      <c r="X10"/>
      <c r="Y10" s="257"/>
      <c r="Z10"/>
      <c r="AA10" s="294" t="s">
        <v>660</v>
      </c>
      <c r="AB10"/>
      <c r="AC10"/>
      <c r="AD10"/>
      <c r="AE10"/>
      <c r="AF10"/>
      <c r="AG10" s="448"/>
      <c r="AH10" s="448"/>
      <c r="AI10" s="448"/>
      <c r="AJ10" s="295" t="s">
        <v>54</v>
      </c>
      <c r="AK10" s="36"/>
      <c r="AL10"/>
      <c r="AM10"/>
      <c r="AN10" s="42"/>
      <c r="AO10"/>
      <c r="AP10"/>
      <c r="AQ10"/>
      <c r="AR10" s="300"/>
      <c r="AS10" s="300"/>
      <c r="AT10" s="305" t="s">
        <v>685</v>
      </c>
      <c r="AU10" s="300"/>
      <c r="AV10" s="300"/>
      <c r="AW10" s="300"/>
      <c r="AX10" s="300"/>
      <c r="AY10" s="300"/>
      <c r="AZ10" s="446"/>
      <c r="BA10" s="446"/>
      <c r="BB10" s="446"/>
      <c r="BC10" s="306" t="s">
        <v>54</v>
      </c>
      <c r="BD10" s="301"/>
      <c r="BE10" s="300"/>
      <c r="BF10" s="300"/>
      <c r="BG10" s="300"/>
      <c r="BH10"/>
      <c r="BI10"/>
      <c r="BJ10"/>
      <c r="BK10"/>
      <c r="BL10"/>
      <c r="BM10"/>
      <c r="BN10"/>
      <c r="BO10"/>
      <c r="BP10"/>
      <c r="BQ10"/>
      <c r="BR10"/>
      <c r="BS10"/>
      <c r="BT10"/>
    </row>
    <row r="11" spans="2:72" ht="18.5" customHeight="1">
      <c r="J11" s="32" t="s">
        <v>658</v>
      </c>
      <c r="K11" s="33"/>
      <c r="L11" s="33"/>
      <c r="M11" s="33"/>
      <c r="N11" s="33"/>
      <c r="O11" s="447"/>
      <c r="P11" s="447"/>
      <c r="Q11" s="447"/>
      <c r="R11" s="33" t="s">
        <v>9</v>
      </c>
      <c r="S11" s="33"/>
      <c r="T11" s="34"/>
      <c r="U11" s="35"/>
      <c r="V11" s="36"/>
      <c r="Y11" s="257" t="s">
        <v>661</v>
      </c>
      <c r="AA11" s="294"/>
      <c r="AG11" s="36"/>
      <c r="AH11" s="36"/>
      <c r="AI11" s="36"/>
      <c r="AJ11" s="295"/>
      <c r="AK11" s="36"/>
      <c r="AN11" s="42"/>
      <c r="AR11" s="300"/>
      <c r="AS11" s="300"/>
      <c r="AT11" s="301" t="s">
        <v>686</v>
      </c>
      <c r="AU11" s="305"/>
      <c r="AV11" s="300"/>
      <c r="AW11" s="300"/>
      <c r="AX11" s="300"/>
      <c r="AY11" s="445"/>
      <c r="AZ11" s="445"/>
      <c r="BA11" s="445"/>
      <c r="BB11" s="300" t="s">
        <v>9</v>
      </c>
      <c r="BC11" s="300"/>
      <c r="BD11" s="301"/>
      <c r="BE11" s="300"/>
      <c r="BF11" s="300"/>
      <c r="BG11" s="300"/>
    </row>
    <row r="12" spans="2:72" ht="20" customHeight="1">
      <c r="J12" s="294"/>
      <c r="S12" s="36"/>
      <c r="T12" s="36"/>
      <c r="V12" s="36"/>
      <c r="Y12" s="257"/>
      <c r="Z12" t="s">
        <v>677</v>
      </c>
      <c r="AA12" s="294"/>
      <c r="AF12" s="433"/>
      <c r="AG12" s="433"/>
      <c r="AH12" s="433"/>
      <c r="AI12" s="433"/>
      <c r="AJ12" s="36" t="s">
        <v>49</v>
      </c>
      <c r="AK12" s="36"/>
      <c r="AN12" s="42"/>
      <c r="AR12" s="300" t="s">
        <v>687</v>
      </c>
      <c r="AS12" s="300"/>
      <c r="AT12" s="300"/>
      <c r="AU12" s="300"/>
      <c r="AV12" s="300"/>
      <c r="AW12" s="300"/>
      <c r="AX12" s="300"/>
      <c r="AY12" s="445"/>
      <c r="AZ12" s="445"/>
      <c r="BA12" s="445"/>
      <c r="BB12" s="300" t="s">
        <v>49</v>
      </c>
      <c r="BC12" s="300"/>
      <c r="BD12" s="445"/>
      <c r="BE12" s="445"/>
      <c r="BF12" s="445"/>
      <c r="BG12" s="300"/>
    </row>
    <row r="13" spans="2:72" ht="20.5" customHeight="1">
      <c r="Y13" s="257" t="s">
        <v>662</v>
      </c>
      <c r="AK13" s="433"/>
      <c r="AL13" s="433"/>
      <c r="AM13" s="433"/>
      <c r="AN13" s="42" t="s">
        <v>9</v>
      </c>
      <c r="AR13" s="300"/>
      <c r="AS13" s="300"/>
      <c r="AT13" s="300" t="s">
        <v>673</v>
      </c>
      <c r="AU13" s="300"/>
      <c r="AV13" s="300"/>
      <c r="AW13" s="300"/>
      <c r="AX13" s="300"/>
      <c r="AY13" s="300"/>
      <c r="AZ13" s="300"/>
      <c r="BA13" s="300"/>
      <c r="BB13" s="300"/>
      <c r="BC13" s="300"/>
      <c r="BD13" s="300"/>
      <c r="BE13" s="300"/>
      <c r="BF13" s="300"/>
      <c r="BG13" s="300"/>
    </row>
    <row r="14" spans="2:72" ht="20.5" customHeight="1">
      <c r="Y14" s="37"/>
      <c r="Z14" s="33"/>
      <c r="AA14" s="33"/>
      <c r="AB14" s="33"/>
      <c r="AC14" s="33"/>
      <c r="AD14" s="33"/>
      <c r="AE14" s="33"/>
      <c r="AF14" s="33"/>
      <c r="AG14" s="33"/>
      <c r="AH14" s="33"/>
      <c r="AI14" s="33"/>
      <c r="AJ14" s="33"/>
      <c r="AK14" s="33"/>
      <c r="AL14" s="33"/>
      <c r="AM14" s="33"/>
      <c r="AN14" s="35"/>
    </row>
    <row r="15" spans="2:72" ht="13" customHeight="1"/>
    <row r="16" spans="2:72" ht="11" customHeight="1">
      <c r="AR16" s="31"/>
      <c r="AS16" s="31"/>
      <c r="AT16" s="31"/>
      <c r="AU16" s="31"/>
      <c r="AV16" s="31"/>
      <c r="AW16" s="31"/>
      <c r="AX16" s="31"/>
      <c r="AY16" s="31"/>
      <c r="AZ16" s="31"/>
      <c r="BA16" s="31"/>
      <c r="BB16" s="31"/>
      <c r="BC16" s="31"/>
      <c r="BD16" s="31"/>
      <c r="BE16" s="31"/>
      <c r="BF16" s="31"/>
      <c r="BG16" s="31"/>
    </row>
    <row r="17" spans="10:72" ht="15" customHeight="1">
      <c r="J17" s="31"/>
      <c r="K17" s="28" t="s">
        <v>664</v>
      </c>
      <c r="L17" s="29"/>
      <c r="M17" s="29"/>
      <c r="N17" s="29"/>
      <c r="O17" s="29"/>
      <c r="P17" s="29"/>
      <c r="Q17" s="29"/>
      <c r="R17" s="29"/>
      <c r="S17" s="29"/>
      <c r="T17" s="29"/>
      <c r="U17" s="29"/>
      <c r="V17" s="29"/>
      <c r="W17" s="29"/>
      <c r="X17" s="29"/>
      <c r="Y17" s="30"/>
      <c r="Z17" s="31"/>
      <c r="AA17" s="31"/>
      <c r="AB17" s="31"/>
      <c r="AC17" s="31"/>
      <c r="AD17" s="40"/>
      <c r="AE17" s="29" t="s">
        <v>678</v>
      </c>
      <c r="AF17" s="29"/>
      <c r="AG17" s="29"/>
      <c r="AH17" s="29"/>
      <c r="AI17" s="29"/>
      <c r="AJ17" s="29"/>
      <c r="AK17" s="29"/>
      <c r="AL17" s="29"/>
      <c r="AM17" s="29"/>
      <c r="AN17" s="30"/>
      <c r="AO17" s="31"/>
      <c r="AP17" s="31"/>
      <c r="AQ17" s="31"/>
      <c r="BH17" s="31"/>
      <c r="BI17" s="31"/>
      <c r="BJ17" s="31"/>
      <c r="BK17" s="31"/>
      <c r="BL17" s="31"/>
      <c r="BM17" s="31"/>
      <c r="BN17" s="31"/>
      <c r="BO17" s="31"/>
      <c r="BP17" s="31"/>
      <c r="BQ17" s="31"/>
      <c r="BR17" s="31"/>
      <c r="BS17" s="31"/>
      <c r="BT17" s="31"/>
    </row>
    <row r="18" spans="10:72" s="31" customFormat="1" ht="28" customHeight="1">
      <c r="J18"/>
      <c r="K18" s="37"/>
      <c r="L18" s="33"/>
      <c r="M18" s="33" t="s">
        <v>57</v>
      </c>
      <c r="N18" s="33"/>
      <c r="O18" s="447"/>
      <c r="P18" s="447"/>
      <c r="Q18" s="447"/>
      <c r="R18" s="33" t="s">
        <v>9</v>
      </c>
      <c r="S18" s="33"/>
      <c r="T18" s="439"/>
      <c r="U18" s="439"/>
      <c r="V18" s="33"/>
      <c r="W18" s="34"/>
      <c r="X18" s="33"/>
      <c r="Y18" s="35"/>
      <c r="Z18"/>
      <c r="AA18"/>
      <c r="AB18"/>
      <c r="AC18"/>
      <c r="AD18" s="37"/>
      <c r="AE18" s="33"/>
      <c r="AF18" s="33"/>
      <c r="AG18" s="33" t="s">
        <v>58</v>
      </c>
      <c r="AH18" s="33"/>
      <c r="AI18" s="439"/>
      <c r="AJ18" s="439"/>
      <c r="AK18" s="439"/>
      <c r="AL18" s="33" t="s">
        <v>49</v>
      </c>
      <c r="AM18" s="33"/>
      <c r="AN18" s="35"/>
      <c r="AO18"/>
      <c r="AP18"/>
      <c r="AQ18"/>
      <c r="AR18"/>
      <c r="AS18"/>
      <c r="AT18"/>
      <c r="AU18"/>
      <c r="AV18"/>
      <c r="AW18"/>
      <c r="AX18"/>
      <c r="AY18"/>
      <c r="AZ18"/>
      <c r="BA18"/>
      <c r="BB18"/>
      <c r="BC18"/>
      <c r="BD18"/>
      <c r="BE18"/>
      <c r="BF18"/>
      <c r="BG18"/>
      <c r="BH18"/>
      <c r="BI18"/>
      <c r="BJ18"/>
      <c r="BK18"/>
      <c r="BL18"/>
      <c r="BM18"/>
      <c r="BN18"/>
      <c r="BO18"/>
      <c r="BP18"/>
      <c r="BQ18"/>
      <c r="BR18"/>
      <c r="BS18"/>
      <c r="BT18"/>
    </row>
    <row r="19" spans="10:72" ht="10.5" customHeight="1"/>
    <row r="20" spans="10:72" ht="15" customHeight="1"/>
    <row r="22" spans="10:72" ht="9.5" customHeight="1">
      <c r="AR22" s="31"/>
      <c r="AS22" s="31"/>
      <c r="AT22" s="31"/>
      <c r="AU22" s="31"/>
      <c r="AV22" s="31"/>
      <c r="AW22" s="31"/>
      <c r="AX22" s="31"/>
      <c r="AY22" s="31"/>
      <c r="AZ22" s="31"/>
      <c r="BA22" s="31"/>
      <c r="BB22" s="31"/>
      <c r="BC22" s="31"/>
      <c r="BD22" s="31"/>
      <c r="BE22" s="31"/>
      <c r="BF22" s="31"/>
      <c r="BG22" s="31"/>
    </row>
    <row r="23" spans="10:72" ht="15" customHeight="1">
      <c r="J23" s="31"/>
      <c r="K23" s="28"/>
      <c r="L23" s="29" t="s">
        <v>667</v>
      </c>
      <c r="M23" s="29"/>
      <c r="N23" s="29"/>
      <c r="O23" s="29"/>
      <c r="P23" s="29"/>
      <c r="Q23" s="29"/>
      <c r="R23" s="29"/>
      <c r="S23" s="29"/>
      <c r="T23" s="29"/>
      <c r="U23" s="29"/>
      <c r="V23" s="29"/>
      <c r="W23" s="29"/>
      <c r="X23" s="29"/>
      <c r="Y23" s="30"/>
      <c r="Z23" s="31"/>
      <c r="AA23" s="31"/>
      <c r="AB23" s="31"/>
      <c r="AC23" s="31"/>
      <c r="AD23" s="28" t="s">
        <v>669</v>
      </c>
      <c r="AE23" s="29"/>
      <c r="AF23" s="29"/>
      <c r="AG23" s="29"/>
      <c r="AH23" s="29"/>
      <c r="AI23" s="29"/>
      <c r="AJ23" s="29"/>
      <c r="AK23" s="29"/>
      <c r="AL23" s="29"/>
      <c r="AM23" s="29"/>
      <c r="AN23" s="30"/>
      <c r="AO23" s="31"/>
      <c r="AP23" s="31"/>
      <c r="AQ23" s="31"/>
      <c r="AS23" s="307"/>
      <c r="AT23" s="303" t="s">
        <v>667</v>
      </c>
      <c r="AU23" s="303"/>
      <c r="AV23" s="303"/>
      <c r="AW23" s="303"/>
      <c r="AX23" s="303"/>
      <c r="AY23" s="303"/>
      <c r="AZ23" s="303"/>
      <c r="BA23" s="303"/>
      <c r="BB23" s="303"/>
      <c r="BC23" s="303"/>
      <c r="BD23" s="303"/>
      <c r="BE23" s="303"/>
      <c r="BF23" s="303"/>
      <c r="BG23" s="303"/>
      <c r="BH23" s="31"/>
      <c r="BI23" s="307" t="s">
        <v>669</v>
      </c>
      <c r="BJ23" s="303"/>
      <c r="BK23" s="303"/>
      <c r="BL23" s="303"/>
      <c r="BM23" s="303"/>
      <c r="BN23" s="303"/>
      <c r="BO23" s="303"/>
      <c r="BP23" s="303"/>
      <c r="BQ23" s="303"/>
      <c r="BR23" s="303"/>
      <c r="BS23" s="31"/>
      <c r="BT23" s="31"/>
    </row>
    <row r="24" spans="10:72" s="31" customFormat="1" ht="28" customHeight="1">
      <c r="J24"/>
      <c r="K24" s="37"/>
      <c r="L24" s="33"/>
      <c r="M24" s="33" t="s">
        <v>666</v>
      </c>
      <c r="N24" s="33"/>
      <c r="O24" s="447"/>
      <c r="P24" s="447"/>
      <c r="Q24" s="447"/>
      <c r="R24" s="33" t="s">
        <v>9</v>
      </c>
      <c r="S24" s="33"/>
      <c r="T24" s="33"/>
      <c r="U24" s="439"/>
      <c r="V24" s="439"/>
      <c r="W24" s="33"/>
      <c r="X24" s="33"/>
      <c r="Y24" s="35"/>
      <c r="Z24"/>
      <c r="AA24"/>
      <c r="AB24"/>
      <c r="AC24"/>
      <c r="AD24" s="32"/>
      <c r="AE24" s="33" t="s">
        <v>63</v>
      </c>
      <c r="AF24" s="33"/>
      <c r="AG24" s="34"/>
      <c r="AH24" s="34"/>
      <c r="AI24" s="34"/>
      <c r="AJ24" s="33" t="s">
        <v>49</v>
      </c>
      <c r="AK24" s="33"/>
      <c r="AL24" s="33"/>
      <c r="AM24" s="33"/>
      <c r="AN24" s="35"/>
      <c r="AO24"/>
      <c r="AP24"/>
      <c r="AQ24"/>
      <c r="AR24"/>
      <c r="AS24" s="300"/>
      <c r="AT24" s="300"/>
      <c r="AU24" s="300" t="s">
        <v>666</v>
      </c>
      <c r="AV24" s="300"/>
      <c r="AW24" s="445"/>
      <c r="AX24" s="445"/>
      <c r="AY24" s="445"/>
      <c r="AZ24" s="300" t="s">
        <v>9</v>
      </c>
      <c r="BA24" s="300"/>
      <c r="BB24" s="300"/>
      <c r="BC24" s="446"/>
      <c r="BD24" s="446"/>
      <c r="BE24" s="300"/>
      <c r="BF24" s="300"/>
      <c r="BG24" s="300"/>
      <c r="BH24"/>
      <c r="BI24" s="305"/>
      <c r="BJ24" s="300" t="s">
        <v>63</v>
      </c>
      <c r="BK24" s="300"/>
      <c r="BL24" s="446"/>
      <c r="BM24" s="446"/>
      <c r="BN24" s="446"/>
      <c r="BO24" s="300" t="s">
        <v>49</v>
      </c>
      <c r="BP24" s="300"/>
      <c r="BQ24" s="300"/>
      <c r="BR24" s="300"/>
      <c r="BS24"/>
      <c r="BT24"/>
    </row>
    <row r="25" spans="10:72" ht="18" customHeight="1">
      <c r="AI25" s="36"/>
      <c r="AJ25" s="36"/>
      <c r="AK25" s="36"/>
      <c r="BN25" s="448"/>
      <c r="BO25" s="448"/>
      <c r="BP25" s="448"/>
    </row>
    <row r="26" spans="10:72" ht="19" customHeight="1"/>
    <row r="27" spans="10:72">
      <c r="AR27" s="31"/>
    </row>
    <row r="28" spans="10:72" ht="15" customHeight="1">
      <c r="J28" s="31"/>
      <c r="K28" s="28" t="s">
        <v>665</v>
      </c>
      <c r="L28" s="29"/>
      <c r="M28" s="29"/>
      <c r="N28" s="29"/>
      <c r="O28" s="29"/>
      <c r="P28" s="29"/>
      <c r="Q28" s="29"/>
      <c r="R28" s="29"/>
      <c r="S28" s="29"/>
      <c r="T28" s="29"/>
      <c r="U28" s="29"/>
      <c r="V28" s="29"/>
      <c r="W28" s="29"/>
      <c r="X28" s="29"/>
      <c r="Y28" s="30"/>
      <c r="Z28" s="31"/>
      <c r="AA28" s="31"/>
      <c r="AB28" s="31"/>
      <c r="AC28" s="31"/>
      <c r="AD28" s="28" t="s">
        <v>663</v>
      </c>
      <c r="AE28" s="29"/>
      <c r="AF28" s="29"/>
      <c r="AG28" s="29"/>
      <c r="AH28" s="29"/>
      <c r="AI28" s="29"/>
      <c r="AJ28" s="29"/>
      <c r="AK28" s="29"/>
      <c r="AL28" s="29"/>
      <c r="AM28" s="29"/>
      <c r="AN28" s="30"/>
      <c r="AO28" s="31"/>
      <c r="AP28" s="31"/>
      <c r="AQ28" s="31"/>
      <c r="AS28" s="307" t="s">
        <v>665</v>
      </c>
      <c r="AT28" s="303"/>
      <c r="AU28" s="303"/>
      <c r="AV28" s="303"/>
      <c r="AW28" s="303"/>
      <c r="AX28" s="303"/>
      <c r="AY28" s="303"/>
      <c r="AZ28" s="303"/>
      <c r="BA28" s="303"/>
      <c r="BB28" s="303"/>
      <c r="BC28" s="303"/>
      <c r="BD28" s="303"/>
      <c r="BE28" s="303"/>
      <c r="BF28" s="303"/>
      <c r="BG28" s="303"/>
      <c r="BH28" s="31"/>
      <c r="BI28" s="296" t="s">
        <v>663</v>
      </c>
      <c r="BJ28" s="303"/>
      <c r="BK28" s="303"/>
      <c r="BL28" s="303"/>
      <c r="BM28" s="303"/>
      <c r="BN28" s="303"/>
      <c r="BO28" s="303"/>
      <c r="BP28" s="303"/>
      <c r="BQ28" s="303"/>
      <c r="BR28" s="303"/>
      <c r="BS28" s="31"/>
      <c r="BT28" s="31"/>
    </row>
    <row r="29" spans="10:72" s="31" customFormat="1" ht="19.5" customHeight="1">
      <c r="J29"/>
      <c r="K29" s="37"/>
      <c r="L29" s="33"/>
      <c r="M29" s="33" t="s">
        <v>668</v>
      </c>
      <c r="N29" s="33"/>
      <c r="O29" s="447"/>
      <c r="P29" s="447"/>
      <c r="Q29" s="447"/>
      <c r="R29" s="33" t="s">
        <v>9</v>
      </c>
      <c r="S29" s="33"/>
      <c r="T29" s="43"/>
      <c r="U29" s="439"/>
      <c r="V29" s="439"/>
      <c r="W29" s="33"/>
      <c r="X29" s="33"/>
      <c r="Y29" s="35"/>
      <c r="Z29"/>
      <c r="AA29"/>
      <c r="AB29"/>
      <c r="AC29"/>
      <c r="AD29" s="41"/>
      <c r="AE29" t="s">
        <v>671</v>
      </c>
      <c r="AF29"/>
      <c r="AG29"/>
      <c r="AH29"/>
      <c r="AI29" s="433"/>
      <c r="AJ29" s="433"/>
      <c r="AK29" s="433"/>
      <c r="AL29" t="s">
        <v>49</v>
      </c>
      <c r="AM29"/>
      <c r="AN29" s="42"/>
      <c r="AO29"/>
      <c r="AP29"/>
      <c r="AQ29"/>
      <c r="AR29"/>
      <c r="AS29" s="300"/>
      <c r="AT29" s="300"/>
      <c r="AU29" s="300" t="s">
        <v>668</v>
      </c>
      <c r="AV29" s="300"/>
      <c r="AW29" s="445"/>
      <c r="AX29" s="445"/>
      <c r="AY29" s="445"/>
      <c r="AZ29" s="300" t="s">
        <v>9</v>
      </c>
      <c r="BA29" s="300"/>
      <c r="BB29" s="308"/>
      <c r="BC29" s="446"/>
      <c r="BD29" s="446"/>
      <c r="BE29" s="300"/>
      <c r="BF29" s="300"/>
      <c r="BG29" s="300"/>
      <c r="BH29"/>
      <c r="BI29" s="294"/>
      <c r="BJ29" s="300" t="s">
        <v>671</v>
      </c>
      <c r="BK29" s="300"/>
      <c r="BL29" s="300"/>
      <c r="BM29" s="300"/>
      <c r="BN29" s="445"/>
      <c r="BO29" s="445"/>
      <c r="BP29" s="445"/>
      <c r="BQ29" s="300" t="s">
        <v>49</v>
      </c>
      <c r="BR29" s="300"/>
      <c r="BS29"/>
      <c r="BT29"/>
    </row>
    <row r="30" spans="10:72" ht="21" customHeight="1">
      <c r="AD30" s="257"/>
      <c r="AE30" t="s">
        <v>670</v>
      </c>
      <c r="AI30" s="433"/>
      <c r="AJ30" s="433"/>
      <c r="AK30" s="433"/>
      <c r="AL30" t="s">
        <v>49</v>
      </c>
      <c r="AN30" s="42"/>
      <c r="BJ30" s="300" t="s">
        <v>670</v>
      </c>
      <c r="BK30" s="300"/>
      <c r="BL30" s="300"/>
      <c r="BM30" s="300"/>
      <c r="BN30" s="445"/>
      <c r="BO30" s="445"/>
      <c r="BP30" s="445"/>
      <c r="BQ30" s="300" t="s">
        <v>49</v>
      </c>
      <c r="BR30" s="300"/>
    </row>
    <row r="31" spans="10:72" ht="16" customHeight="1">
      <c r="AD31" s="257"/>
      <c r="AE31" t="s">
        <v>672</v>
      </c>
      <c r="AI31" s="433"/>
      <c r="AJ31" s="433"/>
      <c r="AK31" s="433"/>
      <c r="AL31" t="s">
        <v>49</v>
      </c>
      <c r="AN31" s="42"/>
      <c r="BJ31" s="300" t="s">
        <v>672</v>
      </c>
      <c r="BK31" s="300"/>
      <c r="BL31" s="300"/>
      <c r="BM31" s="300"/>
      <c r="BN31" s="445"/>
      <c r="BO31" s="445"/>
      <c r="BP31" s="445"/>
      <c r="BQ31" s="300" t="s">
        <v>49</v>
      </c>
      <c r="BR31" s="300"/>
    </row>
    <row r="32" spans="10:72" ht="19.5" customHeight="1">
      <c r="AD32" s="37"/>
      <c r="AE32" s="33" t="s">
        <v>673</v>
      </c>
      <c r="AF32" s="33"/>
      <c r="AG32" s="33"/>
      <c r="AH32" s="33"/>
      <c r="AI32" s="33"/>
      <c r="AJ32" s="33"/>
      <c r="AK32" s="33"/>
      <c r="AL32" s="33"/>
      <c r="AM32" s="33"/>
      <c r="AN32" s="35"/>
      <c r="BJ32" s="300" t="s">
        <v>673</v>
      </c>
      <c r="BK32" s="300"/>
      <c r="BL32" s="300"/>
      <c r="BM32" s="300"/>
      <c r="BN32" s="300"/>
      <c r="BO32" s="300"/>
      <c r="BP32" s="300"/>
      <c r="BQ32" s="300"/>
      <c r="BR32" s="300"/>
    </row>
    <row r="33" spans="10:72">
      <c r="AE33" s="31"/>
      <c r="AF33" s="31"/>
      <c r="AG33" s="31"/>
      <c r="AH33" s="31"/>
      <c r="AI33" s="31"/>
      <c r="AJ33" s="31"/>
      <c r="AK33" s="31"/>
      <c r="AL33" s="31"/>
      <c r="AM33" s="31"/>
      <c r="AN33" s="31"/>
      <c r="AR33" s="31"/>
      <c r="AS33" s="31"/>
      <c r="AT33" s="31"/>
      <c r="AU33" s="31"/>
      <c r="AV33" s="31"/>
      <c r="AW33" s="31"/>
      <c r="AX33" s="31"/>
      <c r="AY33" s="31"/>
      <c r="AZ33" s="31"/>
      <c r="BA33" s="31"/>
      <c r="BB33" s="31"/>
      <c r="BC33" s="31"/>
      <c r="BD33" s="31"/>
      <c r="BE33" s="31"/>
      <c r="BF33" s="31"/>
      <c r="BG33" s="31"/>
    </row>
    <row r="34" spans="10:72" ht="15" customHeight="1">
      <c r="J34" s="31"/>
      <c r="K34" s="28" t="s">
        <v>674</v>
      </c>
      <c r="L34" s="29"/>
      <c r="M34" s="29"/>
      <c r="N34" s="29"/>
      <c r="O34" s="29"/>
      <c r="P34" s="29"/>
      <c r="Q34" s="29"/>
      <c r="R34" s="29"/>
      <c r="S34" s="29"/>
      <c r="T34" s="29"/>
      <c r="U34" s="29"/>
      <c r="V34" s="29"/>
      <c r="W34" s="29"/>
      <c r="X34" s="29"/>
      <c r="Y34" s="30"/>
      <c r="Z34" s="31"/>
      <c r="AA34" s="31"/>
      <c r="AB34" s="31"/>
      <c r="AC34" s="31"/>
      <c r="AD34" s="31"/>
      <c r="AO34" s="31"/>
      <c r="AP34" s="31"/>
      <c r="AQ34" s="31"/>
      <c r="BH34" s="31"/>
      <c r="BI34" s="31"/>
      <c r="BJ34" s="31"/>
      <c r="BK34" s="31"/>
      <c r="BL34" s="31"/>
      <c r="BM34" s="31"/>
      <c r="BN34" s="31"/>
      <c r="BO34" s="31"/>
      <c r="BP34" s="31"/>
      <c r="BQ34" s="31"/>
      <c r="BR34" s="31"/>
      <c r="BS34" s="31"/>
      <c r="BT34" s="31"/>
    </row>
    <row r="35" spans="10:72" s="31" customFormat="1" ht="18.5" customHeight="1">
      <c r="J35"/>
      <c r="K35" s="257"/>
      <c r="L35"/>
      <c r="M35" t="s">
        <v>675</v>
      </c>
      <c r="N35"/>
      <c r="O35" s="433"/>
      <c r="P35" s="433"/>
      <c r="Q35" s="433"/>
      <c r="R35" s="433"/>
      <c r="S35" t="s">
        <v>9</v>
      </c>
      <c r="T35"/>
      <c r="U35" s="448"/>
      <c r="V35" s="448"/>
      <c r="W35"/>
      <c r="X35"/>
      <c r="Y35" s="42"/>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row>
    <row r="36" spans="10:72" ht="17" customHeight="1">
      <c r="K36" s="297" t="s">
        <v>676</v>
      </c>
      <c r="L36" s="31"/>
      <c r="M36" s="31"/>
      <c r="N36" s="31"/>
      <c r="O36" s="31"/>
      <c r="P36" s="31"/>
      <c r="Q36" s="31"/>
      <c r="R36" s="31"/>
      <c r="S36" s="31"/>
      <c r="T36" s="31"/>
      <c r="U36" s="31"/>
      <c r="V36" s="31"/>
      <c r="W36" s="31"/>
      <c r="X36" s="31"/>
      <c r="Y36" s="298"/>
    </row>
    <row r="37" spans="10:72">
      <c r="K37" s="37"/>
      <c r="L37" s="33"/>
      <c r="M37" s="33" t="s">
        <v>675</v>
      </c>
      <c r="N37" s="33"/>
      <c r="O37" s="447"/>
      <c r="P37" s="447"/>
      <c r="Q37" s="447"/>
      <c r="R37" s="447"/>
      <c r="S37" s="33" t="s">
        <v>9</v>
      </c>
      <c r="T37" s="33"/>
      <c r="U37" s="439"/>
      <c r="V37" s="439"/>
      <c r="W37" s="33"/>
      <c r="X37" s="33"/>
      <c r="Y37" s="35"/>
    </row>
    <row r="38" spans="10:72" ht="16" customHeight="1"/>
    <row r="39" spans="10:72" ht="13.5" customHeight="1"/>
    <row r="40" spans="10:72" ht="18" customHeight="1"/>
    <row r="41" spans="10:72">
      <c r="K41" s="307" t="s">
        <v>682</v>
      </c>
      <c r="L41" s="303"/>
      <c r="M41" s="303"/>
      <c r="N41" s="303"/>
      <c r="O41" s="303"/>
      <c r="P41" s="303"/>
      <c r="Q41" s="303"/>
      <c r="R41" s="303"/>
      <c r="S41" s="303"/>
      <c r="T41" s="303"/>
      <c r="U41" s="303"/>
      <c r="V41" s="303"/>
      <c r="W41" s="303"/>
      <c r="X41" s="303"/>
      <c r="Y41" s="303"/>
    </row>
    <row r="42" spans="10:72">
      <c r="K42" s="300"/>
      <c r="L42" s="300"/>
      <c r="M42" s="300" t="s">
        <v>675</v>
      </c>
      <c r="N42" s="300"/>
      <c r="O42" s="445"/>
      <c r="P42" s="445"/>
      <c r="Q42" s="445"/>
      <c r="R42" s="445"/>
      <c r="S42" s="300" t="s">
        <v>9</v>
      </c>
      <c r="T42" s="300"/>
      <c r="U42" s="446"/>
      <c r="V42" s="446"/>
      <c r="W42" s="300"/>
      <c r="X42" s="300"/>
      <c r="Y42" s="300"/>
    </row>
    <row r="43" spans="10:72">
      <c r="K43" s="307" t="s">
        <v>683</v>
      </c>
      <c r="L43" s="303"/>
      <c r="M43" s="303"/>
      <c r="N43" s="303"/>
      <c r="O43" s="303"/>
      <c r="P43" s="303"/>
      <c r="Q43" s="303"/>
      <c r="R43" s="303"/>
      <c r="S43" s="303"/>
      <c r="T43" s="303"/>
      <c r="U43" s="303"/>
      <c r="V43" s="303"/>
      <c r="W43" s="303"/>
      <c r="X43" s="303"/>
      <c r="Y43" s="303"/>
    </row>
    <row r="44" spans="10:72">
      <c r="K44" s="300"/>
      <c r="L44" s="300"/>
      <c r="M44" s="300" t="s">
        <v>675</v>
      </c>
      <c r="N44" s="300"/>
      <c r="O44" s="445"/>
      <c r="P44" s="445"/>
      <c r="Q44" s="445"/>
      <c r="R44" s="445"/>
      <c r="S44" s="300" t="s">
        <v>9</v>
      </c>
      <c r="T44" s="300"/>
      <c r="U44" s="446"/>
      <c r="V44" s="446"/>
      <c r="W44" s="300"/>
      <c r="X44" s="300"/>
      <c r="Y44" s="300"/>
    </row>
    <row r="47" spans="10:72">
      <c r="AC47" t="s">
        <v>690</v>
      </c>
    </row>
    <row r="48" spans="10:72">
      <c r="AC48" t="s">
        <v>691</v>
      </c>
    </row>
    <row r="49" spans="5:31">
      <c r="AC49" s="300"/>
      <c r="AD49" s="300"/>
      <c r="AE49" t="s">
        <v>694</v>
      </c>
    </row>
    <row r="50" spans="5:31">
      <c r="AC50" t="s">
        <v>693</v>
      </c>
    </row>
    <row r="52" spans="5:31">
      <c r="E52" t="s">
        <v>692</v>
      </c>
    </row>
  </sheetData>
  <mergeCells count="55">
    <mergeCell ref="B1:H1"/>
    <mergeCell ref="J4:M4"/>
    <mergeCell ref="N4:Q4"/>
    <mergeCell ref="R4:U4"/>
    <mergeCell ref="V4:Y4"/>
    <mergeCell ref="C4:H5"/>
    <mergeCell ref="AG10:AI10"/>
    <mergeCell ref="AF12:AI12"/>
    <mergeCell ref="AD4:AG4"/>
    <mergeCell ref="AK4:AN4"/>
    <mergeCell ref="J5:M5"/>
    <mergeCell ref="N5:Q5"/>
    <mergeCell ref="R5:U5"/>
    <mergeCell ref="V5:Y5"/>
    <mergeCell ref="Z5:AC5"/>
    <mergeCell ref="AD5:AG5"/>
    <mergeCell ref="AH5:AO5"/>
    <mergeCell ref="Z4:AC4"/>
    <mergeCell ref="E6:G6"/>
    <mergeCell ref="C7:H8"/>
    <mergeCell ref="E9:G9"/>
    <mergeCell ref="U24:V24"/>
    <mergeCell ref="Q10:S10"/>
    <mergeCell ref="O42:R42"/>
    <mergeCell ref="O35:R35"/>
    <mergeCell ref="O37:R37"/>
    <mergeCell ref="O11:Q11"/>
    <mergeCell ref="BN31:BP31"/>
    <mergeCell ref="BL24:BN24"/>
    <mergeCell ref="BN25:BP25"/>
    <mergeCell ref="BN29:BP29"/>
    <mergeCell ref="BN30:BP30"/>
    <mergeCell ref="U29:V29"/>
    <mergeCell ref="U35:V35"/>
    <mergeCell ref="O29:Q29"/>
    <mergeCell ref="AI18:AK18"/>
    <mergeCell ref="O18:Q18"/>
    <mergeCell ref="O24:Q24"/>
    <mergeCell ref="T18:U18"/>
    <mergeCell ref="O44:R44"/>
    <mergeCell ref="U44:V44"/>
    <mergeCell ref="AZ10:BB10"/>
    <mergeCell ref="BD12:BF12"/>
    <mergeCell ref="AY11:BA11"/>
    <mergeCell ref="AY12:BA12"/>
    <mergeCell ref="AW24:AY24"/>
    <mergeCell ref="BC24:BD24"/>
    <mergeCell ref="AW29:AY29"/>
    <mergeCell ref="AK13:AM13"/>
    <mergeCell ref="U42:V42"/>
    <mergeCell ref="AI29:AK29"/>
    <mergeCell ref="U37:V37"/>
    <mergeCell ref="AI30:AK30"/>
    <mergeCell ref="AI31:AK31"/>
    <mergeCell ref="BC29:BD29"/>
  </mergeCells>
  <phoneticPr fontId="6"/>
  <hyperlinks>
    <hyperlink ref="B1:C1" location="目次!A1" display="目次に戻る" xr:uid="{C30EC52B-A784-413B-A48E-937CFF95E097}"/>
  </hyperlink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27</vt:i4>
      </vt:variant>
    </vt:vector>
  </HeadingPairs>
  <TitlesOfParts>
    <vt:vector size="62" baseType="lpstr">
      <vt:lpstr>SR-15　テンプレート</vt:lpstr>
      <vt:lpstr>SR-14　テンプレート</vt:lpstr>
      <vt:lpstr>SR-13　テンプレート</vt:lpstr>
      <vt:lpstr>SR-8　テンプレート</vt:lpstr>
      <vt:lpstr>目次</vt:lpstr>
      <vt:lpstr>SC-4　テンプレート</vt:lpstr>
      <vt:lpstr>SR-1　テンプレート</vt:lpstr>
      <vt:lpstr>SR-2　テンプレート</vt:lpstr>
      <vt:lpstr>SR-2-PRISMA 2020　テンプレート</vt:lpstr>
      <vt:lpstr>SR-3　テンプレート</vt:lpstr>
      <vt:lpstr>SR-4　テンプレート</vt:lpstr>
      <vt:lpstr>SR-5　テンプレート 二値変数</vt:lpstr>
      <vt:lpstr>SR-5　テンプレート 連続変数</vt:lpstr>
      <vt:lpstr>SR-5　テンプレート ハザード比</vt:lpstr>
      <vt:lpstr>RoB2 二値変数</vt:lpstr>
      <vt:lpstr>RoB2 連続変数</vt:lpstr>
      <vt:lpstr>RoB2 ハザード比</vt:lpstr>
      <vt:lpstr>SR-6　テンプレート 二値変数</vt:lpstr>
      <vt:lpstr>SR-6　テンプレート 連続変数</vt:lpstr>
      <vt:lpstr>SR-6　テンプレート ハザード比</vt:lpstr>
      <vt:lpstr>SR-7　テンプレート</vt:lpstr>
      <vt:lpstr>SR-10　テンプレート</vt:lpstr>
      <vt:lpstr>SR-12　テンプレート</vt:lpstr>
      <vt:lpstr>個別診断研究_binom</vt:lpstr>
      <vt:lpstr>個別診断研究_with mada</vt:lpstr>
      <vt:lpstr>診断精度エビデンス総体</vt:lpstr>
      <vt:lpstr>SR-9　テンプレート</vt:lpstr>
      <vt:lpstr>RC-1　テンプレート</vt:lpstr>
      <vt:lpstr>RC-3　テンプレート</vt:lpstr>
      <vt:lpstr>RC-7　テンプレート</vt:lpstr>
      <vt:lpstr>RC-4　テンプレート</vt:lpstr>
      <vt:lpstr>RR</vt:lpstr>
      <vt:lpstr>OR</vt:lpstr>
      <vt:lpstr>HR</vt:lpstr>
      <vt:lpstr>Sheet17</vt:lpstr>
      <vt:lpstr>'RC-1　テンプレート'!Print_Area</vt:lpstr>
      <vt:lpstr>'RC-3　テンプレート'!Print_Area</vt:lpstr>
      <vt:lpstr>'RC-4　テンプレート'!Print_Area</vt:lpstr>
      <vt:lpstr>'RC-7　テンプレート'!Print_Area</vt:lpstr>
      <vt:lpstr>'SC-4　テンプレート'!Print_Area</vt:lpstr>
      <vt:lpstr>'SR-1　テンプレート'!Print_Area</vt:lpstr>
      <vt:lpstr>'SR-10　テンプレート'!Print_Area</vt:lpstr>
      <vt:lpstr>'SR-12　テンプレート'!Print_Area</vt:lpstr>
      <vt:lpstr>'SR-13　テンプレート'!Print_Area</vt:lpstr>
      <vt:lpstr>'SR-14　テンプレート'!Print_Area</vt:lpstr>
      <vt:lpstr>'SR-15　テンプレート'!Print_Area</vt:lpstr>
      <vt:lpstr>'SR-2　テンプレート'!Print_Area</vt:lpstr>
      <vt:lpstr>'SR-2-PRISMA 2020　テンプレート'!Print_Area</vt:lpstr>
      <vt:lpstr>'SR-3　テンプレート'!Print_Area</vt:lpstr>
      <vt:lpstr>'SR-4　テンプレート'!Print_Area</vt:lpstr>
      <vt:lpstr>'SR-5　テンプレート ハザード比'!Print_Area</vt:lpstr>
      <vt:lpstr>'SR-5　テンプレート 二値変数'!Print_Area</vt:lpstr>
      <vt:lpstr>'SR-5　テンプレート 連続変数'!Print_Area</vt:lpstr>
      <vt:lpstr>'SR-6　テンプレート ハザード比'!Print_Area</vt:lpstr>
      <vt:lpstr>'SR-6　テンプレート 二値変数'!Print_Area</vt:lpstr>
      <vt:lpstr>'SR-6　テンプレート 連続変数'!Print_Area</vt:lpstr>
      <vt:lpstr>'SR-7　テンプレート'!Print_Area</vt:lpstr>
      <vt:lpstr>'SR-8　テンプレート'!Print_Area</vt:lpstr>
      <vt:lpstr>'SR-9　テンプレート'!Print_Area</vt:lpstr>
      <vt:lpstr>個別診断研究_binom!Print_Area</vt:lpstr>
      <vt:lpstr>'個別診断研究_with mada'!Print_Area</vt:lpstr>
      <vt:lpstr>診断精度エビデンス総体!Print_Area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Morizane</dc:creator>
  <cp:lastModifiedBy>Toshio Morizane</cp:lastModifiedBy>
  <dcterms:created xsi:type="dcterms:W3CDTF">2022-08-05T04:04:58Z</dcterms:created>
  <dcterms:modified xsi:type="dcterms:W3CDTF">2024-11-14T13:00:34Z</dcterms:modified>
</cp:coreProperties>
</file>